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Website Files\Forms\"/>
    </mc:Choice>
  </mc:AlternateContent>
  <xr:revisionPtr revIDLastSave="0" documentId="13_ncr:1_{B55F404C-8D78-4498-8F7B-3402D19F39A0}" xr6:coauthVersionLast="36" xr6:coauthVersionMax="36" xr10:uidLastSave="{00000000-0000-0000-0000-000000000000}"/>
  <workbookProtection workbookPassword="DBAD" lockStructure="1"/>
  <bookViews>
    <workbookView xWindow="0" yWindow="0" windowWidth="28800" windowHeight="11625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58" i="1" l="1"/>
  <c r="D59" i="1" l="1"/>
  <c r="D57" i="1"/>
  <c r="D53" i="1"/>
  <c r="D52" i="1" l="1"/>
  <c r="D92" i="1" l="1"/>
  <c r="D54" i="1"/>
  <c r="D84" i="1" l="1"/>
</calcChain>
</file>

<file path=xl/sharedStrings.xml><?xml version="1.0" encoding="utf-8"?>
<sst xmlns="http://schemas.openxmlformats.org/spreadsheetml/2006/main" count="139" uniqueCount="129">
  <si>
    <t>page 1 of 2</t>
  </si>
  <si>
    <t>Budget Code:</t>
  </si>
  <si>
    <t>Revenue Source:</t>
  </si>
  <si>
    <t>Budget Name:</t>
  </si>
  <si>
    <t>Budget Manager:</t>
  </si>
  <si>
    <t>Budget Period:</t>
  </si>
  <si>
    <t>Phone #:</t>
  </si>
  <si>
    <t>OBJECT</t>
  </si>
  <si>
    <t>TITLE</t>
  </si>
  <si>
    <t>AMOUNT</t>
  </si>
  <si>
    <t>150</t>
  </si>
  <si>
    <t>Salary:  Instruct/Professional</t>
  </si>
  <si>
    <t>157</t>
  </si>
  <si>
    <t>Salary:  Teacher Assistant</t>
  </si>
  <si>
    <t>160</t>
  </si>
  <si>
    <t>Salary:  Non-Instructional</t>
  </si>
  <si>
    <t>COMBO: Health Contract Adjustment</t>
  </si>
  <si>
    <t>COMBO: Longevity 15 years plus</t>
  </si>
  <si>
    <t>170</t>
  </si>
  <si>
    <t>Hourly:  Instruct/Professional</t>
  </si>
  <si>
    <t>175</t>
  </si>
  <si>
    <t>Substitute: Instructional</t>
  </si>
  <si>
    <t>178</t>
  </si>
  <si>
    <t>Hourly:  Instructional Job II</t>
  </si>
  <si>
    <t>180</t>
  </si>
  <si>
    <t>Hourly:  Non-Instructional</t>
  </si>
  <si>
    <t>200</t>
  </si>
  <si>
    <t>Furniture &amp; Equipment</t>
  </si>
  <si>
    <t>300</t>
  </si>
  <si>
    <t>Supplies &amp; Materials</t>
  </si>
  <si>
    <t>400</t>
  </si>
  <si>
    <t>Contractual Expense</t>
  </si>
  <si>
    <t>427</t>
  </si>
  <si>
    <t>Telephone</t>
  </si>
  <si>
    <t>430</t>
  </si>
  <si>
    <t>Rental &amp; Leases</t>
  </si>
  <si>
    <t>440</t>
  </si>
  <si>
    <t>Contractual Professional</t>
  </si>
  <si>
    <t>473</t>
  </si>
  <si>
    <t>Postage</t>
  </si>
  <si>
    <t>474</t>
  </si>
  <si>
    <t>Travel</t>
  </si>
  <si>
    <t>479</t>
  </si>
  <si>
    <t>Staff Development</t>
  </si>
  <si>
    <t>Overestimate Adjustment</t>
  </si>
  <si>
    <t>810</t>
  </si>
  <si>
    <t>820</t>
  </si>
  <si>
    <t>830</t>
  </si>
  <si>
    <t>Social Security  (7.65%)</t>
  </si>
  <si>
    <t>840</t>
  </si>
  <si>
    <t>Health &amp; Dental Insurance</t>
  </si>
  <si>
    <t>850</t>
  </si>
  <si>
    <t>860</t>
  </si>
  <si>
    <t>page 2 of 2</t>
  </si>
  <si>
    <t>Interfund Transfer - Publications</t>
  </si>
  <si>
    <t>920-00-0-541</t>
  </si>
  <si>
    <t>Interfund Transfer - Tech Services</t>
  </si>
  <si>
    <t>920-00-0-547</t>
  </si>
  <si>
    <t>Interfund Transfer - CI&amp;A</t>
  </si>
  <si>
    <t>920-00-0-562</t>
  </si>
  <si>
    <t>Interfund Transfer - Copier</t>
  </si>
  <si>
    <t>920-IT-0-562</t>
  </si>
  <si>
    <t>Interfund Transfer - Instl Tech &amp; Design</t>
  </si>
  <si>
    <t>920-00-0-630</t>
  </si>
  <si>
    <t>Interfund Transfer - EAP</t>
  </si>
  <si>
    <t>920-00-0-700</t>
  </si>
  <si>
    <t>Interfund Transfer - Transportation</t>
  </si>
  <si>
    <t>920-00-0-702</t>
  </si>
  <si>
    <t>Interfund Transfer - Central Services</t>
  </si>
  <si>
    <t>920-00-0-705</t>
  </si>
  <si>
    <t>Interfund Transfer - Tech Support</t>
  </si>
  <si>
    <t>920-AD-0-620</t>
  </si>
  <si>
    <t>Interfund Transfer - RIC Services</t>
  </si>
  <si>
    <t>920-HR-0-521</t>
  </si>
  <si>
    <t>Interfund Transfer - Printing</t>
  </si>
  <si>
    <t>920-OP-0-620</t>
  </si>
  <si>
    <t>950-CM-0-701</t>
  </si>
  <si>
    <t>Charge:  Operations &amp; Maintenance</t>
  </si>
  <si>
    <t>Charge:  Other Programs</t>
  </si>
  <si>
    <t>970</t>
  </si>
  <si>
    <t>Credit:  Other Federal Programs</t>
  </si>
  <si>
    <t>Credit:  Income from General Fund</t>
  </si>
  <si>
    <t xml:space="preserve">TOTAL         </t>
  </si>
  <si>
    <t>*</t>
  </si>
  <si>
    <t>=</t>
  </si>
  <si>
    <t>REVENUE ACCOUNTS</t>
  </si>
  <si>
    <t>ACCOUNT</t>
  </si>
  <si>
    <t>2770-3xx</t>
  </si>
  <si>
    <t>* TOTAL AMOUNTS MUST AGREE</t>
  </si>
  <si>
    <t>Names of people requiring access in WinCap to this budget:</t>
  </si>
  <si>
    <t>Income from Counties</t>
  </si>
  <si>
    <t>920-00-0-706</t>
  </si>
  <si>
    <t>Charge:  Supervision - Special Ed</t>
  </si>
  <si>
    <t>Salary:  Supervision</t>
  </si>
  <si>
    <t>Longevity:  Instr/Prof</t>
  </si>
  <si>
    <t>Salary:  Tchr Speech/Vision</t>
  </si>
  <si>
    <t>Salary:  Occ Therapist</t>
  </si>
  <si>
    <t>Salary:  Phys Therapist</t>
  </si>
  <si>
    <t>Hourly:  Summer Supervisor</t>
  </si>
  <si>
    <t>Hourly:  Summer Phys Ed Tchr</t>
  </si>
  <si>
    <t>Hourly:  Summer Speech/Vis</t>
  </si>
  <si>
    <t>Hourly:  Summer Psych</t>
  </si>
  <si>
    <t>Hourly:  Teacher Assistant</t>
  </si>
  <si>
    <t>Hourly:  Summer Occ Ther</t>
  </si>
  <si>
    <t>Hourly:  Summer Phys Ther</t>
  </si>
  <si>
    <t>Hourly:  Summer Nurse</t>
  </si>
  <si>
    <t>Medical Supplies</t>
  </si>
  <si>
    <t>Office Supplies</t>
  </si>
  <si>
    <t>Field Trips</t>
  </si>
  <si>
    <t xml:space="preserve">Salary:  School Psych    </t>
  </si>
  <si>
    <t xml:space="preserve">Salary:  Night Differential    </t>
  </si>
  <si>
    <t>Copier Lease</t>
  </si>
  <si>
    <t>Copier Overage/Color</t>
  </si>
  <si>
    <t>Membership</t>
  </si>
  <si>
    <t>Charge:  From General Fund</t>
  </si>
  <si>
    <t>School District Transportation</t>
  </si>
  <si>
    <t>Employees Retirement  (15%)</t>
  </si>
  <si>
    <t>920-CP-0-670</t>
  </si>
  <si>
    <t>Interfund Transfer - Central Purchasing</t>
  </si>
  <si>
    <t>Teachers Retirement  (9.75%)</t>
  </si>
  <si>
    <t>Compensated Absences   (.8%)</t>
  </si>
  <si>
    <t>Worker's Compensation Insurance  (1.5%)</t>
  </si>
  <si>
    <t>920-00-0-712</t>
  </si>
  <si>
    <t>200-00-0-SAS</t>
  </si>
  <si>
    <t>Set-a-Side Computers</t>
  </si>
  <si>
    <t xml:space="preserve">Retiree Health (Flat Rate $6,000/Person)  </t>
  </si>
  <si>
    <t>Unemployment Insurance   (.70%)</t>
  </si>
  <si>
    <t xml:space="preserve">      2021-2022 FEDERAL BUDGET SPECIAL ED FORM</t>
  </si>
  <si>
    <t>2021-2022 Fed Budget Special Ed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</si>
</sst>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Courier New"/>
      <family val="3"/>
    </font>
    <font>
      <b/>
      <sz val="11"/>
      <name val="Courier New"/>
      <family val="3"/>
    </font>
    <font>
      <b/>
      <sz val="11"/>
      <name val="Courier"/>
      <family val="3"/>
    </font>
    <font>
      <sz val="11"/>
      <name val="Courier"/>
      <family val="3"/>
    </font>
    <font>
      <sz val="10"/>
      <name val="Courier New"/>
      <family val="3"/>
    </font>
    <font>
      <sz val="8"/>
      <name val="Courier New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left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 applyProtection="1">
      <protection locked="0"/>
    </xf>
    <xf numFmtId="0" fontId="3" fillId="0" borderId="0" xfId="0" applyFont="1" applyProtection="1">
      <protection locked="0"/>
    </xf>
    <xf numFmtId="164" fontId="3" fillId="0" borderId="1" xfId="1" applyNumberFormat="1" applyFont="1" applyBorder="1" applyProtection="1">
      <protection locked="0"/>
    </xf>
    <xf numFmtId="164" fontId="3" fillId="0" borderId="2" xfId="1" applyNumberFormat="1" applyFont="1" applyBorder="1" applyProtection="1">
      <protection locked="0"/>
    </xf>
    <xf numFmtId="164" fontId="3" fillId="0" borderId="2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Fill="1"/>
    <xf numFmtId="164" fontId="3" fillId="0" borderId="0" xfId="1" applyNumberFormat="1" applyFont="1" applyFill="1" applyBorder="1" applyProtection="1">
      <protection locked="0"/>
    </xf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0" fontId="4" fillId="0" borderId="0" xfId="0" applyFont="1" applyProtection="1">
      <protection locked="0"/>
    </xf>
    <xf numFmtId="0" fontId="3" fillId="0" borderId="0" xfId="0" applyFont="1" applyAlignment="1">
      <alignment horizontal="fill"/>
    </xf>
    <xf numFmtId="164" fontId="3" fillId="0" borderId="0" xfId="1" applyNumberFormat="1" applyFont="1" applyAlignment="1">
      <alignment horizontal="right"/>
    </xf>
    <xf numFmtId="0" fontId="4" fillId="0" borderId="0" xfId="0" applyFont="1"/>
    <xf numFmtId="164" fontId="3" fillId="0" borderId="0" xfId="1" applyNumberFormat="1" applyFont="1" applyBorder="1"/>
    <xf numFmtId="0" fontId="3" fillId="0" borderId="0" xfId="0" applyFont="1" applyProtection="1"/>
    <xf numFmtId="0" fontId="7" fillId="0" borderId="0" xfId="0" applyFont="1" applyAlignment="1" applyProtection="1">
      <alignment horizontal="right"/>
    </xf>
    <xf numFmtId="0" fontId="7" fillId="0" borderId="0" xfId="0" applyFont="1"/>
    <xf numFmtId="14" fontId="7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8" fillId="0" borderId="1" xfId="0" applyFont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8"/>
  <sheetViews>
    <sheetView tabSelected="1" zoomScaleNormal="100" workbookViewId="0">
      <selection activeCell="E24" sqref="E24"/>
    </sheetView>
  </sheetViews>
  <sheetFormatPr defaultRowHeight="15" x14ac:dyDescent="0.25"/>
  <cols>
    <col min="1" max="1" width="20.7109375" style="2" customWidth="1"/>
    <col min="2" max="2" width="52.7109375" style="2" customWidth="1"/>
    <col min="3" max="3" width="2.140625" style="2" customWidth="1"/>
    <col min="4" max="4" width="19" style="2" customWidth="1"/>
    <col min="5" max="5" width="19.28515625" style="2" customWidth="1"/>
    <col min="6" max="16384" width="9.140625" style="2"/>
  </cols>
  <sheetData>
    <row r="1" spans="1:5" ht="15.75" x14ac:dyDescent="0.3">
      <c r="A1" s="31" t="s">
        <v>127</v>
      </c>
      <c r="B1" s="31"/>
      <c r="C1" s="31"/>
      <c r="D1" s="31"/>
      <c r="E1" s="31"/>
    </row>
    <row r="2" spans="1:5" x14ac:dyDescent="0.25">
      <c r="E2" s="3" t="s">
        <v>0</v>
      </c>
    </row>
    <row r="4" spans="1:5" x14ac:dyDescent="0.25">
      <c r="A4" s="4" t="s">
        <v>1</v>
      </c>
      <c r="B4" s="5"/>
      <c r="C4" s="6"/>
      <c r="D4" s="4" t="s">
        <v>2</v>
      </c>
      <c r="E4" s="7"/>
    </row>
    <row r="5" spans="1:5" x14ac:dyDescent="0.25">
      <c r="A5" s="4" t="s">
        <v>3</v>
      </c>
      <c r="B5" s="8"/>
      <c r="C5" s="6"/>
      <c r="D5" s="4" t="s">
        <v>4</v>
      </c>
      <c r="E5" s="9"/>
    </row>
    <row r="6" spans="1:5" x14ac:dyDescent="0.25">
      <c r="A6" s="4" t="s">
        <v>5</v>
      </c>
      <c r="B6" s="8"/>
      <c r="C6" s="6"/>
      <c r="D6" s="4" t="s">
        <v>6</v>
      </c>
      <c r="E6" s="9"/>
    </row>
    <row r="7" spans="1:5" ht="29.25" customHeight="1" x14ac:dyDescent="0.25">
      <c r="A7" s="27"/>
      <c r="B7" s="28" t="s">
        <v>89</v>
      </c>
      <c r="C7" s="32"/>
      <c r="D7" s="32"/>
      <c r="E7" s="32"/>
    </row>
    <row r="8" spans="1:5" ht="10.5" customHeight="1" x14ac:dyDescent="0.25"/>
    <row r="9" spans="1:5" ht="15.75" x14ac:dyDescent="0.3">
      <c r="A9" s="1" t="s">
        <v>7</v>
      </c>
      <c r="B9" s="1" t="s">
        <v>8</v>
      </c>
      <c r="C9" s="1"/>
      <c r="D9" s="1" t="s">
        <v>9</v>
      </c>
    </row>
    <row r="10" spans="1:5" x14ac:dyDescent="0.25">
      <c r="A10" s="6" t="s">
        <v>10</v>
      </c>
      <c r="B10" s="6" t="s">
        <v>11</v>
      </c>
      <c r="C10" s="6"/>
      <c r="D10" s="11"/>
      <c r="E10" s="10"/>
    </row>
    <row r="11" spans="1:5" x14ac:dyDescent="0.25">
      <c r="A11" s="6">
        <v>151</v>
      </c>
      <c r="B11" s="6" t="s">
        <v>93</v>
      </c>
      <c r="C11" s="6"/>
      <c r="D11" s="11"/>
      <c r="E11" s="10"/>
    </row>
    <row r="12" spans="1:5" x14ac:dyDescent="0.25">
      <c r="A12" s="6">
        <v>154</v>
      </c>
      <c r="B12" s="6" t="s">
        <v>95</v>
      </c>
      <c r="C12" s="6"/>
      <c r="D12" s="11"/>
      <c r="E12" s="10"/>
    </row>
    <row r="13" spans="1:5" x14ac:dyDescent="0.25">
      <c r="A13" s="6">
        <v>156</v>
      </c>
      <c r="B13" s="6" t="s">
        <v>109</v>
      </c>
      <c r="C13" s="6"/>
      <c r="D13" s="11"/>
      <c r="E13" s="10"/>
    </row>
    <row r="14" spans="1:5" x14ac:dyDescent="0.25">
      <c r="A14" s="6" t="s">
        <v>12</v>
      </c>
      <c r="B14" s="6" t="s">
        <v>13</v>
      </c>
      <c r="C14" s="6"/>
      <c r="D14" s="11"/>
      <c r="E14" s="10"/>
    </row>
    <row r="15" spans="1:5" x14ac:dyDescent="0.25">
      <c r="A15" s="6">
        <v>159</v>
      </c>
      <c r="B15" s="6" t="s">
        <v>94</v>
      </c>
      <c r="C15" s="6"/>
      <c r="D15" s="11"/>
      <c r="E15" s="10"/>
    </row>
    <row r="16" spans="1:5" x14ac:dyDescent="0.25">
      <c r="A16" s="6" t="s">
        <v>14</v>
      </c>
      <c r="B16" s="6" t="s">
        <v>15</v>
      </c>
      <c r="C16" s="6"/>
      <c r="D16" s="11"/>
      <c r="E16" s="10"/>
    </row>
    <row r="17" spans="1:5" x14ac:dyDescent="0.25">
      <c r="A17" s="6">
        <v>161</v>
      </c>
      <c r="B17" s="6" t="s">
        <v>96</v>
      </c>
      <c r="C17" s="6"/>
      <c r="D17" s="11"/>
      <c r="E17" s="10"/>
    </row>
    <row r="18" spans="1:5" x14ac:dyDescent="0.25">
      <c r="A18" s="6">
        <v>162</v>
      </c>
      <c r="B18" s="6" t="s">
        <v>16</v>
      </c>
      <c r="C18" s="6"/>
      <c r="D18" s="11"/>
      <c r="E18" s="10"/>
    </row>
    <row r="19" spans="1:5" x14ac:dyDescent="0.25">
      <c r="A19" s="6">
        <v>163</v>
      </c>
      <c r="B19" s="6" t="s">
        <v>97</v>
      </c>
      <c r="C19" s="6"/>
      <c r="D19" s="11"/>
      <c r="E19" s="10"/>
    </row>
    <row r="20" spans="1:5" x14ac:dyDescent="0.25">
      <c r="A20" s="6">
        <v>168</v>
      </c>
      <c r="B20" s="6" t="s">
        <v>110</v>
      </c>
      <c r="C20" s="6"/>
      <c r="D20" s="11"/>
      <c r="E20" s="10"/>
    </row>
    <row r="21" spans="1:5" x14ac:dyDescent="0.25">
      <c r="A21" s="6">
        <v>169</v>
      </c>
      <c r="B21" s="6" t="s">
        <v>17</v>
      </c>
      <c r="C21" s="6"/>
      <c r="D21" s="11"/>
      <c r="E21" s="10"/>
    </row>
    <row r="22" spans="1:5" x14ac:dyDescent="0.25">
      <c r="A22" s="6" t="s">
        <v>18</v>
      </c>
      <c r="B22" s="6" t="s">
        <v>19</v>
      </c>
      <c r="C22" s="6"/>
      <c r="D22" s="11"/>
      <c r="E22" s="10"/>
    </row>
    <row r="23" spans="1:5" x14ac:dyDescent="0.25">
      <c r="A23" s="6">
        <v>171</v>
      </c>
      <c r="B23" s="6" t="s">
        <v>98</v>
      </c>
      <c r="C23" s="6"/>
      <c r="D23" s="11"/>
      <c r="E23" s="10"/>
    </row>
    <row r="24" spans="1:5" x14ac:dyDescent="0.25">
      <c r="A24" s="6">
        <v>173</v>
      </c>
      <c r="B24" s="6" t="s">
        <v>99</v>
      </c>
      <c r="C24" s="6"/>
      <c r="D24" s="11"/>
      <c r="E24" s="10"/>
    </row>
    <row r="25" spans="1:5" x14ac:dyDescent="0.25">
      <c r="A25" s="6">
        <v>174</v>
      </c>
      <c r="B25" s="6" t="s">
        <v>100</v>
      </c>
      <c r="C25" s="6"/>
      <c r="D25" s="11"/>
      <c r="E25" s="10"/>
    </row>
    <row r="26" spans="1:5" x14ac:dyDescent="0.25">
      <c r="A26" s="6" t="s">
        <v>20</v>
      </c>
      <c r="B26" s="6" t="s">
        <v>21</v>
      </c>
      <c r="C26" s="6"/>
      <c r="D26" s="11"/>
      <c r="E26" s="10"/>
    </row>
    <row r="27" spans="1:5" x14ac:dyDescent="0.25">
      <c r="A27" s="6">
        <v>176</v>
      </c>
      <c r="B27" s="6" t="s">
        <v>101</v>
      </c>
      <c r="C27" s="6"/>
      <c r="D27" s="11"/>
      <c r="E27" s="10"/>
    </row>
    <row r="28" spans="1:5" x14ac:dyDescent="0.25">
      <c r="A28" s="6">
        <v>177</v>
      </c>
      <c r="B28" s="6" t="s">
        <v>102</v>
      </c>
      <c r="C28" s="6"/>
      <c r="D28" s="11"/>
      <c r="E28" s="10"/>
    </row>
    <row r="29" spans="1:5" x14ac:dyDescent="0.25">
      <c r="A29" s="6" t="s">
        <v>22</v>
      </c>
      <c r="B29" s="6" t="s">
        <v>23</v>
      </c>
      <c r="C29" s="6"/>
      <c r="D29" s="11"/>
      <c r="E29" s="10"/>
    </row>
    <row r="30" spans="1:5" x14ac:dyDescent="0.25">
      <c r="A30" s="6" t="s">
        <v>24</v>
      </c>
      <c r="B30" s="6" t="s">
        <v>25</v>
      </c>
      <c r="C30" s="6"/>
      <c r="D30" s="11"/>
      <c r="E30" s="10"/>
    </row>
    <row r="31" spans="1:5" x14ac:dyDescent="0.25">
      <c r="A31" s="6">
        <v>181</v>
      </c>
      <c r="B31" s="6" t="s">
        <v>103</v>
      </c>
      <c r="C31" s="6"/>
      <c r="D31" s="11"/>
      <c r="E31" s="10"/>
    </row>
    <row r="32" spans="1:5" x14ac:dyDescent="0.25">
      <c r="A32" s="6">
        <v>183</v>
      </c>
      <c r="B32" s="6" t="s">
        <v>104</v>
      </c>
      <c r="C32" s="6"/>
      <c r="D32" s="11"/>
      <c r="E32" s="10"/>
    </row>
    <row r="33" spans="1:5" x14ac:dyDescent="0.25">
      <c r="A33" s="6">
        <v>187</v>
      </c>
      <c r="B33" s="6" t="s">
        <v>105</v>
      </c>
      <c r="C33" s="6"/>
      <c r="D33" s="11"/>
      <c r="E33" s="10"/>
    </row>
    <row r="34" spans="1:5" x14ac:dyDescent="0.25">
      <c r="A34" s="6" t="s">
        <v>26</v>
      </c>
      <c r="B34" s="6" t="s">
        <v>27</v>
      </c>
      <c r="C34" s="6"/>
      <c r="D34" s="12"/>
      <c r="E34" s="10"/>
    </row>
    <row r="35" spans="1:5" x14ac:dyDescent="0.25">
      <c r="A35" s="6" t="s">
        <v>123</v>
      </c>
      <c r="B35" s="6" t="s">
        <v>124</v>
      </c>
      <c r="C35" s="6"/>
      <c r="D35" s="12"/>
      <c r="E35" s="10"/>
    </row>
    <row r="36" spans="1:5" x14ac:dyDescent="0.25">
      <c r="A36" s="6" t="s">
        <v>28</v>
      </c>
      <c r="B36" s="6" t="s">
        <v>29</v>
      </c>
      <c r="C36" s="6"/>
      <c r="D36" s="12"/>
      <c r="E36" s="10"/>
    </row>
    <row r="37" spans="1:5" x14ac:dyDescent="0.25">
      <c r="A37" s="6">
        <v>302</v>
      </c>
      <c r="B37" s="6" t="s">
        <v>106</v>
      </c>
      <c r="C37" s="6"/>
      <c r="D37" s="12"/>
      <c r="E37" s="10"/>
    </row>
    <row r="38" spans="1:5" x14ac:dyDescent="0.25">
      <c r="A38" s="6">
        <v>303</v>
      </c>
      <c r="B38" s="6" t="s">
        <v>107</v>
      </c>
      <c r="C38" s="6"/>
      <c r="D38" s="12"/>
      <c r="E38" s="10"/>
    </row>
    <row r="39" spans="1:5" x14ac:dyDescent="0.25">
      <c r="A39" s="6" t="s">
        <v>30</v>
      </c>
      <c r="B39" s="6" t="s">
        <v>31</v>
      </c>
      <c r="C39" s="6"/>
      <c r="D39" s="12"/>
      <c r="E39" s="10"/>
    </row>
    <row r="40" spans="1:5" x14ac:dyDescent="0.25">
      <c r="A40" s="6">
        <v>405</v>
      </c>
      <c r="B40" s="6" t="s">
        <v>108</v>
      </c>
      <c r="C40" s="6"/>
      <c r="D40" s="12"/>
      <c r="E40" s="10"/>
    </row>
    <row r="41" spans="1:5" x14ac:dyDescent="0.25">
      <c r="A41" s="6" t="s">
        <v>32</v>
      </c>
      <c r="B41" s="6" t="s">
        <v>33</v>
      </c>
      <c r="C41" s="6"/>
      <c r="D41" s="12"/>
      <c r="E41" s="10"/>
    </row>
    <row r="42" spans="1:5" x14ac:dyDescent="0.25">
      <c r="A42" s="6" t="s">
        <v>34</v>
      </c>
      <c r="B42" s="6" t="s">
        <v>35</v>
      </c>
      <c r="C42" s="6"/>
      <c r="D42" s="12"/>
      <c r="E42" s="10"/>
    </row>
    <row r="43" spans="1:5" x14ac:dyDescent="0.25">
      <c r="A43" s="6">
        <v>432</v>
      </c>
      <c r="B43" s="6" t="s">
        <v>111</v>
      </c>
      <c r="C43" s="6"/>
      <c r="D43" s="11"/>
      <c r="E43" s="10"/>
    </row>
    <row r="44" spans="1:5" x14ac:dyDescent="0.25">
      <c r="A44" s="6">
        <v>433</v>
      </c>
      <c r="B44" s="6" t="s">
        <v>112</v>
      </c>
      <c r="C44" s="6"/>
      <c r="D44" s="11"/>
      <c r="E44" s="10"/>
    </row>
    <row r="45" spans="1:5" x14ac:dyDescent="0.25">
      <c r="A45" s="6">
        <v>438</v>
      </c>
      <c r="B45" s="6" t="s">
        <v>113</v>
      </c>
      <c r="C45" s="6"/>
      <c r="D45" s="11"/>
      <c r="E45" s="10"/>
    </row>
    <row r="46" spans="1:5" x14ac:dyDescent="0.25">
      <c r="A46" s="6" t="s">
        <v>36</v>
      </c>
      <c r="B46" s="6" t="s">
        <v>37</v>
      </c>
      <c r="C46" s="6"/>
      <c r="D46" s="11"/>
      <c r="E46" s="10"/>
    </row>
    <row r="47" spans="1:5" x14ac:dyDescent="0.25">
      <c r="A47" s="6" t="s">
        <v>38</v>
      </c>
      <c r="B47" s="6" t="s">
        <v>39</v>
      </c>
      <c r="C47" s="6"/>
      <c r="D47" s="12"/>
      <c r="E47" s="10"/>
    </row>
    <row r="48" spans="1:5" x14ac:dyDescent="0.25">
      <c r="A48" s="6" t="s">
        <v>40</v>
      </c>
      <c r="B48" s="6" t="s">
        <v>41</v>
      </c>
      <c r="C48" s="6"/>
      <c r="D48" s="12"/>
      <c r="E48" s="10"/>
    </row>
    <row r="49" spans="1:5" x14ac:dyDescent="0.25">
      <c r="A49" s="6" t="s">
        <v>42</v>
      </c>
      <c r="B49" s="6" t="s">
        <v>43</v>
      </c>
      <c r="C49" s="6"/>
      <c r="D49" s="12"/>
      <c r="E49" s="10"/>
    </row>
    <row r="50" spans="1:5" x14ac:dyDescent="0.25">
      <c r="A50" s="6">
        <v>492</v>
      </c>
      <c r="B50" s="6" t="s">
        <v>44</v>
      </c>
      <c r="C50" s="6"/>
      <c r="D50" s="12"/>
      <c r="E50" s="10"/>
    </row>
    <row r="51" spans="1:5" x14ac:dyDescent="0.25">
      <c r="A51" s="6">
        <v>494</v>
      </c>
      <c r="B51" s="6" t="s">
        <v>115</v>
      </c>
      <c r="C51" s="6"/>
      <c r="D51" s="12"/>
      <c r="E51" s="10"/>
    </row>
    <row r="52" spans="1:5" x14ac:dyDescent="0.25">
      <c r="A52" s="6" t="s">
        <v>45</v>
      </c>
      <c r="B52" s="6" t="s">
        <v>116</v>
      </c>
      <c r="C52" s="6"/>
      <c r="D52" s="13">
        <f>(D16+D17+D18+D19+D20+D21+D30+D31+D32+D33)*0.15</f>
        <v>0</v>
      </c>
      <c r="E52" s="10"/>
    </row>
    <row r="53" spans="1:5" x14ac:dyDescent="0.25">
      <c r="A53" s="6" t="s">
        <v>46</v>
      </c>
      <c r="B53" s="6" t="s">
        <v>119</v>
      </c>
      <c r="C53" s="6"/>
      <c r="D53" s="13">
        <f>(D10+D11+D12+D13+D14+D15+D22+D23+D24+D25+D26+D27+D28+D29)*0.0975</f>
        <v>0</v>
      </c>
      <c r="E53" s="10"/>
    </row>
    <row r="54" spans="1:5" x14ac:dyDescent="0.25">
      <c r="A54" s="6" t="s">
        <v>47</v>
      </c>
      <c r="B54" s="6" t="s">
        <v>48</v>
      </c>
      <c r="C54" s="6"/>
      <c r="D54" s="13">
        <f>SUM(D10:D33)*0.0765</f>
        <v>0</v>
      </c>
      <c r="E54" s="10"/>
    </row>
    <row r="55" spans="1:5" x14ac:dyDescent="0.25">
      <c r="A55" s="6" t="s">
        <v>49</v>
      </c>
      <c r="B55" s="6" t="s">
        <v>50</v>
      </c>
      <c r="C55" s="6"/>
      <c r="D55" s="12"/>
      <c r="E55" s="10"/>
    </row>
    <row r="56" spans="1:5" ht="15.75" customHeight="1" x14ac:dyDescent="0.25">
      <c r="A56" s="6">
        <v>841</v>
      </c>
      <c r="B56" s="6" t="s">
        <v>125</v>
      </c>
      <c r="C56" s="6"/>
      <c r="D56" s="12"/>
      <c r="E56" s="10"/>
    </row>
    <row r="57" spans="1:5" x14ac:dyDescent="0.25">
      <c r="A57" s="6">
        <v>844</v>
      </c>
      <c r="B57" s="6" t="s">
        <v>120</v>
      </c>
      <c r="C57" s="6"/>
      <c r="D57" s="13">
        <f>SUM(D10:D33)*0.008</f>
        <v>0</v>
      </c>
      <c r="E57" s="10"/>
    </row>
    <row r="58" spans="1:5" x14ac:dyDescent="0.25">
      <c r="A58" s="6" t="s">
        <v>51</v>
      </c>
      <c r="B58" s="6" t="s">
        <v>126</v>
      </c>
      <c r="C58" s="6"/>
      <c r="D58" s="13">
        <f>SUM(D10:D33)*0.007</f>
        <v>0</v>
      </c>
      <c r="E58" s="10"/>
    </row>
    <row r="59" spans="1:5" x14ac:dyDescent="0.25">
      <c r="A59" s="6" t="s">
        <v>52</v>
      </c>
      <c r="B59" s="6" t="s">
        <v>121</v>
      </c>
      <c r="C59" s="6"/>
      <c r="D59" s="13">
        <f>SUM(D10:D33)*0.015</f>
        <v>0</v>
      </c>
      <c r="E59" s="10"/>
    </row>
    <row r="60" spans="1:5" x14ac:dyDescent="0.25">
      <c r="A60" s="6"/>
      <c r="B60" s="6"/>
      <c r="C60" s="6"/>
      <c r="D60" s="26"/>
      <c r="E60" s="10"/>
    </row>
    <row r="61" spans="1:5" x14ac:dyDescent="0.25">
      <c r="A61" s="4" t="s">
        <v>1</v>
      </c>
      <c r="B61" s="5"/>
      <c r="C61" s="6"/>
      <c r="D61" s="26"/>
      <c r="E61" s="10"/>
    </row>
    <row r="62" spans="1:5" x14ac:dyDescent="0.25">
      <c r="E62" s="3" t="s">
        <v>53</v>
      </c>
    </row>
    <row r="63" spans="1:5" s="15" customFormat="1" ht="12" x14ac:dyDescent="0.15">
      <c r="A63" s="14" t="s">
        <v>7</v>
      </c>
      <c r="B63" s="14" t="s">
        <v>8</v>
      </c>
      <c r="C63" s="14"/>
      <c r="D63" s="14" t="s">
        <v>9</v>
      </c>
    </row>
    <row r="64" spans="1:5" x14ac:dyDescent="0.25">
      <c r="A64" s="6">
        <v>920</v>
      </c>
      <c r="B64" s="2" t="s">
        <v>114</v>
      </c>
      <c r="D64" s="11"/>
      <c r="E64" s="10"/>
    </row>
    <row r="65" spans="1:5" x14ac:dyDescent="0.25">
      <c r="A65" s="6" t="s">
        <v>55</v>
      </c>
      <c r="B65" s="6" t="s">
        <v>56</v>
      </c>
      <c r="C65" s="6"/>
      <c r="D65" s="12"/>
      <c r="E65" s="10"/>
    </row>
    <row r="66" spans="1:5" x14ac:dyDescent="0.25">
      <c r="A66" s="6" t="s">
        <v>57</v>
      </c>
      <c r="B66" s="6" t="s">
        <v>58</v>
      </c>
      <c r="C66" s="6"/>
      <c r="D66" s="12"/>
      <c r="E66" s="10"/>
    </row>
    <row r="67" spans="1:5" x14ac:dyDescent="0.25">
      <c r="A67" s="6" t="s">
        <v>59</v>
      </c>
      <c r="B67" s="6" t="s">
        <v>60</v>
      </c>
      <c r="C67" s="6"/>
      <c r="D67" s="12"/>
      <c r="E67" s="10"/>
    </row>
    <row r="68" spans="1:5" x14ac:dyDescent="0.25">
      <c r="A68" s="6" t="s">
        <v>61</v>
      </c>
      <c r="B68" s="6" t="s">
        <v>62</v>
      </c>
      <c r="C68" s="6"/>
      <c r="D68" s="12"/>
      <c r="E68" s="10"/>
    </row>
    <row r="69" spans="1:5" x14ac:dyDescent="0.25">
      <c r="A69" s="6" t="s">
        <v>63</v>
      </c>
      <c r="B69" s="6" t="s">
        <v>64</v>
      </c>
      <c r="C69" s="6"/>
      <c r="D69" s="12"/>
      <c r="E69" s="10"/>
    </row>
    <row r="70" spans="1:5" x14ac:dyDescent="0.25">
      <c r="A70" s="6" t="s">
        <v>65</v>
      </c>
      <c r="B70" s="6" t="s">
        <v>66</v>
      </c>
      <c r="C70" s="6"/>
      <c r="D70" s="12"/>
      <c r="E70" s="10"/>
    </row>
    <row r="71" spans="1:5" x14ac:dyDescent="0.25">
      <c r="A71" s="6" t="s">
        <v>67</v>
      </c>
      <c r="B71" s="6" t="s">
        <v>68</v>
      </c>
      <c r="C71" s="6"/>
      <c r="D71" s="12"/>
      <c r="E71" s="10"/>
    </row>
    <row r="72" spans="1:5" x14ac:dyDescent="0.25">
      <c r="A72" s="6" t="s">
        <v>69</v>
      </c>
      <c r="B72" s="6" t="s">
        <v>70</v>
      </c>
      <c r="C72" s="6"/>
      <c r="D72" s="12"/>
      <c r="E72" s="10"/>
    </row>
    <row r="73" spans="1:5" x14ac:dyDescent="0.25">
      <c r="A73" s="6" t="s">
        <v>91</v>
      </c>
      <c r="B73" s="6" t="s">
        <v>92</v>
      </c>
      <c r="C73" s="6"/>
      <c r="D73" s="12"/>
      <c r="E73" s="10"/>
    </row>
    <row r="74" spans="1:5" x14ac:dyDescent="0.25">
      <c r="A74" s="6" t="s">
        <v>122</v>
      </c>
      <c r="B74" s="6" t="s">
        <v>54</v>
      </c>
      <c r="C74" s="6"/>
      <c r="D74" s="11"/>
      <c r="E74" s="10"/>
    </row>
    <row r="75" spans="1:5" s="16" customFormat="1" x14ac:dyDescent="0.25">
      <c r="A75" s="6" t="s">
        <v>71</v>
      </c>
      <c r="B75" s="6" t="s">
        <v>72</v>
      </c>
      <c r="C75" s="6"/>
      <c r="D75" s="12"/>
      <c r="E75" s="10"/>
    </row>
    <row r="76" spans="1:5" s="16" customFormat="1" x14ac:dyDescent="0.25">
      <c r="A76" s="6" t="s">
        <v>117</v>
      </c>
      <c r="B76" s="6" t="s">
        <v>118</v>
      </c>
      <c r="C76" s="6"/>
      <c r="D76" s="12"/>
      <c r="E76" s="10"/>
    </row>
    <row r="77" spans="1:5" x14ac:dyDescent="0.25">
      <c r="A77" s="6" t="s">
        <v>73</v>
      </c>
      <c r="B77" s="6" t="s">
        <v>74</v>
      </c>
      <c r="C77" s="6"/>
      <c r="D77" s="12"/>
      <c r="E77" s="10"/>
    </row>
    <row r="78" spans="1:5" x14ac:dyDescent="0.25">
      <c r="A78" s="6" t="s">
        <v>75</v>
      </c>
      <c r="B78" s="6" t="s">
        <v>72</v>
      </c>
      <c r="C78" s="6"/>
      <c r="D78" s="12"/>
      <c r="E78" s="10"/>
    </row>
    <row r="79" spans="1:5" x14ac:dyDescent="0.25">
      <c r="A79" s="6" t="s">
        <v>76</v>
      </c>
      <c r="B79" s="6" t="s">
        <v>77</v>
      </c>
      <c r="D79" s="17"/>
    </row>
    <row r="80" spans="1:5" x14ac:dyDescent="0.25">
      <c r="A80" s="6">
        <v>960</v>
      </c>
      <c r="B80" s="6" t="s">
        <v>78</v>
      </c>
      <c r="C80" s="6"/>
      <c r="D80" s="12"/>
      <c r="E80" s="10"/>
    </row>
    <row r="81" spans="1:5" x14ac:dyDescent="0.25">
      <c r="A81" s="6" t="s">
        <v>79</v>
      </c>
      <c r="B81" s="6" t="s">
        <v>80</v>
      </c>
      <c r="C81" s="6"/>
      <c r="D81" s="12"/>
      <c r="E81" s="10"/>
    </row>
    <row r="82" spans="1:5" x14ac:dyDescent="0.25">
      <c r="A82" s="6">
        <v>990</v>
      </c>
      <c r="B82" s="6" t="s">
        <v>81</v>
      </c>
      <c r="C82" s="6"/>
      <c r="D82" s="12"/>
      <c r="E82" s="10"/>
    </row>
    <row r="83" spans="1:5" x14ac:dyDescent="0.25">
      <c r="D83" s="18"/>
      <c r="E83" s="10"/>
    </row>
    <row r="84" spans="1:5" ht="15.75" x14ac:dyDescent="0.3">
      <c r="B84" s="19" t="s">
        <v>82</v>
      </c>
      <c r="C84" s="20"/>
      <c r="D84" s="21">
        <f>SUM(D10:D82)</f>
        <v>0</v>
      </c>
      <c r="E84" s="22" t="s">
        <v>83</v>
      </c>
    </row>
    <row r="85" spans="1:5" x14ac:dyDescent="0.25">
      <c r="D85" s="23" t="s">
        <v>84</v>
      </c>
      <c r="E85" s="10"/>
    </row>
    <row r="87" spans="1:5" ht="15.75" x14ac:dyDescent="0.3">
      <c r="B87" s="1" t="s">
        <v>85</v>
      </c>
      <c r="C87" s="1"/>
    </row>
    <row r="88" spans="1:5" ht="7.5" customHeight="1" x14ac:dyDescent="0.25"/>
    <row r="89" spans="1:5" ht="15.75" x14ac:dyDescent="0.3">
      <c r="A89" s="1" t="s">
        <v>86</v>
      </c>
      <c r="B89" s="1" t="s">
        <v>8</v>
      </c>
      <c r="C89" s="1"/>
      <c r="D89" s="1" t="s">
        <v>9</v>
      </c>
    </row>
    <row r="91" spans="1:5" x14ac:dyDescent="0.25">
      <c r="A91" s="6" t="s">
        <v>87</v>
      </c>
      <c r="B91" s="6" t="s">
        <v>90</v>
      </c>
      <c r="C91" s="6"/>
      <c r="D91" s="12"/>
      <c r="E91" s="10"/>
    </row>
    <row r="92" spans="1:5" ht="15.75" x14ac:dyDescent="0.3">
      <c r="B92" s="19" t="s">
        <v>82</v>
      </c>
      <c r="C92" s="20"/>
      <c r="D92" s="24">
        <f>SUM(D91:D91)</f>
        <v>0</v>
      </c>
      <c r="E92" s="25" t="s">
        <v>83</v>
      </c>
    </row>
    <row r="94" spans="1:5" ht="15.75" x14ac:dyDescent="0.3">
      <c r="B94" s="1" t="s">
        <v>88</v>
      </c>
      <c r="D94" s="23" t="s">
        <v>84</v>
      </c>
    </row>
    <row r="97" spans="1:1" x14ac:dyDescent="0.25">
      <c r="A97" s="30">
        <v>44348</v>
      </c>
    </row>
    <row r="98" spans="1:1" x14ac:dyDescent="0.25">
      <c r="A98" s="29" t="s">
        <v>128</v>
      </c>
    </row>
  </sheetData>
  <sheetProtection password="DBAD" sheet="1" selectLockedCells="1"/>
  <mergeCells count="2">
    <mergeCell ref="A1:E1"/>
    <mergeCell ref="C7:E7"/>
  </mergeCells>
  <phoneticPr fontId="2" type="noConversion"/>
  <pageMargins left="0.34" right="0.27" top="0.44" bottom="0.28000000000000003" header="0.22" footer="0.16"/>
  <pageSetup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OCM BOCES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kkratz</dc:creator>
  <cp:lastModifiedBy>skershner</cp:lastModifiedBy>
  <cp:lastPrinted>2015-01-23T19:33:34Z</cp:lastPrinted>
  <dcterms:created xsi:type="dcterms:W3CDTF">2009-07-08T15:08:01Z</dcterms:created>
  <dcterms:modified xsi:type="dcterms:W3CDTF">2021-06-01T14:07:11Z</dcterms:modified>
</cp:coreProperties>
</file>