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site Files\Forms\"/>
    </mc:Choice>
  </mc:AlternateContent>
  <xr:revisionPtr revIDLastSave="0" documentId="13_ncr:1_{5351FB6D-00DE-455D-BF32-25C45C8B030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55" i="1" l="1"/>
  <c r="D56" i="1" l="1"/>
  <c r="D54" i="1"/>
  <c r="D50" i="1"/>
  <c r="D49" i="1" l="1"/>
  <c r="D110" i="1" l="1"/>
  <c r="D51" i="1"/>
  <c r="D85" i="1" s="1"/>
</calcChain>
</file>

<file path=xl/sharedStrings.xml><?xml version="1.0" encoding="utf-8"?>
<sst xmlns="http://schemas.openxmlformats.org/spreadsheetml/2006/main" count="182" uniqueCount="172">
  <si>
    <t>page 1 of 2</t>
  </si>
  <si>
    <t>Budget Code:</t>
  </si>
  <si>
    <t>Revenue Source:</t>
  </si>
  <si>
    <t>Budget Name:</t>
  </si>
  <si>
    <t>Budget Manager:</t>
  </si>
  <si>
    <t>Budget Period:</t>
  </si>
  <si>
    <t>Phone #:</t>
  </si>
  <si>
    <t xml:space="preserve"> </t>
  </si>
  <si>
    <t>OBJECT</t>
  </si>
  <si>
    <t>TITLE</t>
  </si>
  <si>
    <t>AMOUNT</t>
  </si>
  <si>
    <t>150</t>
  </si>
  <si>
    <t>Salary:  Instruct/Professional</t>
  </si>
  <si>
    <t>158</t>
  </si>
  <si>
    <t>Salary:  Instructional Job  II</t>
  </si>
  <si>
    <t>160</t>
  </si>
  <si>
    <t>Salary:  Non-Instructional</t>
  </si>
  <si>
    <t>COMBO: Health Contract Adjustment</t>
  </si>
  <si>
    <t>COMBO: Longevity 15 years plus</t>
  </si>
  <si>
    <t>170</t>
  </si>
  <si>
    <t>Hourly:  Instruct/Professional</t>
  </si>
  <si>
    <t>175</t>
  </si>
  <si>
    <t>Substitute: Instructional</t>
  </si>
  <si>
    <t>178</t>
  </si>
  <si>
    <t>Hourly:  Instructional Job II</t>
  </si>
  <si>
    <t>180</t>
  </si>
  <si>
    <t>Hourly:  Non-Instructional</t>
  </si>
  <si>
    <t>188</t>
  </si>
  <si>
    <t>Hourly:  Overtime/Non-Inst</t>
  </si>
  <si>
    <t>Earned Leave Credit</t>
  </si>
  <si>
    <t>200</t>
  </si>
  <si>
    <t>Furniture &amp; Equipment</t>
  </si>
  <si>
    <t>Equipment/Federal Supplies</t>
  </si>
  <si>
    <t>300</t>
  </si>
  <si>
    <t>Supplies &amp; Materials</t>
  </si>
  <si>
    <t>301</t>
  </si>
  <si>
    <t>Reimbursable Supplies</t>
  </si>
  <si>
    <t>390</t>
  </si>
  <si>
    <t>Textbooks</t>
  </si>
  <si>
    <t>400</t>
  </si>
  <si>
    <t>Contractual Expense</t>
  </si>
  <si>
    <t>410</t>
  </si>
  <si>
    <t>Advertising</t>
  </si>
  <si>
    <t>427</t>
  </si>
  <si>
    <t>Telephone</t>
  </si>
  <si>
    <t>430</t>
  </si>
  <si>
    <t>Rental &amp; Leases</t>
  </si>
  <si>
    <t>440</t>
  </si>
  <si>
    <t>Contractual Professional</t>
  </si>
  <si>
    <t>451</t>
  </si>
  <si>
    <t>473</t>
  </si>
  <si>
    <t>Postage</t>
  </si>
  <si>
    <t>474</t>
  </si>
  <si>
    <t>Travel</t>
  </si>
  <si>
    <t>479</t>
  </si>
  <si>
    <t>Staff Development</t>
  </si>
  <si>
    <t>490</t>
  </si>
  <si>
    <t>School Districts &amp; Other BOCES</t>
  </si>
  <si>
    <t>Overestimate Adjustment</t>
  </si>
  <si>
    <t>810</t>
  </si>
  <si>
    <t>820</t>
  </si>
  <si>
    <t>830</t>
  </si>
  <si>
    <t>Social Security  (7.65%)</t>
  </si>
  <si>
    <t>840</t>
  </si>
  <si>
    <t>Health &amp; Dental Insurance</t>
  </si>
  <si>
    <t>850</t>
  </si>
  <si>
    <t>860</t>
  </si>
  <si>
    <t>page 2 of 2</t>
  </si>
  <si>
    <t>Interfund Transfer - Publications</t>
  </si>
  <si>
    <t>920-00-0-541</t>
  </si>
  <si>
    <t>Interfund Transfer - Tech Services</t>
  </si>
  <si>
    <t>920-00-0-547</t>
  </si>
  <si>
    <t>Interfund Transfer - CI&amp;A</t>
  </si>
  <si>
    <t>920-00-0-562</t>
  </si>
  <si>
    <t>Interfund Transfer - Copier</t>
  </si>
  <si>
    <t>920-IT-0-562</t>
  </si>
  <si>
    <t>Interfund Transfer - Instl Tech &amp; Design</t>
  </si>
  <si>
    <t>920-00-0-630</t>
  </si>
  <si>
    <t>Interfund Transfer - EAP</t>
  </si>
  <si>
    <t>920-00-0-700</t>
  </si>
  <si>
    <t>Interfund Transfer - Transportation</t>
  </si>
  <si>
    <t>920-00-0-702</t>
  </si>
  <si>
    <t>Interfund Transfer - Central Services</t>
  </si>
  <si>
    <t>920-00-0-705</t>
  </si>
  <si>
    <t>Interfund Transfer - Tech Support</t>
  </si>
  <si>
    <t>920-AD-0-620</t>
  </si>
  <si>
    <t>Interfund Transfer - RIC Services</t>
  </si>
  <si>
    <t>920-HR-0-521</t>
  </si>
  <si>
    <t>Interfund Transfer - Printing</t>
  </si>
  <si>
    <t>920-OP-0-620</t>
  </si>
  <si>
    <t>950-CM-0-701</t>
  </si>
  <si>
    <t>Charge:  Operations &amp; Maintenance</t>
  </si>
  <si>
    <t>Charge:  Other Programs</t>
  </si>
  <si>
    <t>960-00-0-904</t>
  </si>
  <si>
    <t>Charge:  Supervision - CTC</t>
  </si>
  <si>
    <t>960-00-0-905</t>
  </si>
  <si>
    <t>Charge:  Supervision - CNC</t>
  </si>
  <si>
    <t>960-00-0-908</t>
  </si>
  <si>
    <t>Charge:  Supervision - Student Services</t>
  </si>
  <si>
    <t>960-00-0-909</t>
  </si>
  <si>
    <t>Charge:  Supervision - Training Programs</t>
  </si>
  <si>
    <t>960-00-0-911</t>
  </si>
  <si>
    <t>Charge:  Supervision - LPN</t>
  </si>
  <si>
    <t>970</t>
  </si>
  <si>
    <t>Credit:  Other Federal Programs</t>
  </si>
  <si>
    <t>Credit:  Income from General Fund</t>
  </si>
  <si>
    <t xml:space="preserve">TOTAL         </t>
  </si>
  <si>
    <t>*</t>
  </si>
  <si>
    <t>=</t>
  </si>
  <si>
    <t>REVENUE ACCOUNTS</t>
  </si>
  <si>
    <t>ACCOUNT</t>
  </si>
  <si>
    <t>1315-000</t>
  </si>
  <si>
    <t>Adult Education Tuition - Self Pay</t>
  </si>
  <si>
    <t>1315-216</t>
  </si>
  <si>
    <t>Tuition Income - Dept of Labor</t>
  </si>
  <si>
    <t>1315-280</t>
  </si>
  <si>
    <t>VESID - Adult Tuition</t>
  </si>
  <si>
    <t>1315-300</t>
  </si>
  <si>
    <t>HESC - Adult Tuition</t>
  </si>
  <si>
    <t>1315-322</t>
  </si>
  <si>
    <t>Tuition Income - Other Agencies</t>
  </si>
  <si>
    <t>1315-400</t>
  </si>
  <si>
    <t>PELL - Adult Tuition</t>
  </si>
  <si>
    <t>1315-500</t>
  </si>
  <si>
    <t>DSS - Adult Tuition</t>
  </si>
  <si>
    <t>1315-600</t>
  </si>
  <si>
    <t>WIB/WIA - Adult Tuition</t>
  </si>
  <si>
    <t>1315-900</t>
  </si>
  <si>
    <t>Gallaher - Adult Tuition</t>
  </si>
  <si>
    <t>1335-000</t>
  </si>
  <si>
    <t>Other Student Fees &amp; Charges (Books)</t>
  </si>
  <si>
    <t>2770-000</t>
  </si>
  <si>
    <t>Unclassified Revenue (Misc)</t>
  </si>
  <si>
    <t>2770-280</t>
  </si>
  <si>
    <t>Revenue from VESID</t>
  </si>
  <si>
    <t>2770-310</t>
  </si>
  <si>
    <t>Veterans Administration</t>
  </si>
  <si>
    <t>2770-3xx</t>
  </si>
  <si>
    <t>County Income (specify county)</t>
  </si>
  <si>
    <t>3289-000</t>
  </si>
  <si>
    <t>Other State Aid (Grants)</t>
  </si>
  <si>
    <t>4289-000</t>
  </si>
  <si>
    <t>Other Federal Aid (Grants)</t>
  </si>
  <si>
    <t>4790-000</t>
  </si>
  <si>
    <t>Job Training Partnership Act (JTPA)</t>
  </si>
  <si>
    <t>* TOTAL AMOUNTS MUST AGREE</t>
  </si>
  <si>
    <t>Names of people requiring access in WinCap to this budget:</t>
  </si>
  <si>
    <t>Instr/Prof: Longevity</t>
  </si>
  <si>
    <t xml:space="preserve">Salary:  Night Differential   </t>
  </si>
  <si>
    <t>Copier Leases</t>
  </si>
  <si>
    <t xml:space="preserve">Copier Overages/Color     </t>
  </si>
  <si>
    <t>Membership</t>
  </si>
  <si>
    <t>Charge:  From General Fund</t>
  </si>
  <si>
    <t>Employees Retirement  (15%)</t>
  </si>
  <si>
    <t>Meeting Supplies</t>
  </si>
  <si>
    <t>Legal</t>
  </si>
  <si>
    <t>Meetings &amp; Workshops</t>
  </si>
  <si>
    <t>920-CP-0-670</t>
  </si>
  <si>
    <t>Interfund Transfer - Central Purchasing</t>
  </si>
  <si>
    <t>920-00-0-712</t>
  </si>
  <si>
    <t>Contr Adj 2007 Unit 92</t>
  </si>
  <si>
    <t>Teachers Retirement  (9.75%)</t>
  </si>
  <si>
    <t>Compensated Absences   (.8%)</t>
  </si>
  <si>
    <t>Worker's Compensation Insurance  (1.5%)</t>
  </si>
  <si>
    <t>200-00-0-SAS</t>
  </si>
  <si>
    <t>Set-a-Side Computers</t>
  </si>
  <si>
    <t>Reimbursable Contractual</t>
  </si>
  <si>
    <t xml:space="preserve">      2021-2022 FEDERAL BUDGET FORM</t>
  </si>
  <si>
    <t xml:space="preserve">Retiree Health (Flat Rate of $6,000/person)  </t>
  </si>
  <si>
    <t>Unemployment Insurance   (.70%)</t>
  </si>
  <si>
    <t>2021-2022 Fed Budget Form</t>
  </si>
  <si>
    <t>Indirect (1.2% - 2020/21 Rate)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</si>
</sst>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Courier New"/>
      <family val="3"/>
    </font>
    <font>
      <b/>
      <sz val="11"/>
      <name val="Courier New"/>
      <family val="3"/>
    </font>
    <font>
      <b/>
      <sz val="11"/>
      <name val="Courier"/>
      <family val="3"/>
    </font>
    <font>
      <sz val="11"/>
      <name val="Courier"/>
      <family val="3"/>
    </font>
    <font>
      <sz val="10"/>
      <name val="Courier New"/>
      <family val="3"/>
    </font>
    <font>
      <sz val="9"/>
      <name val="Courier New"/>
      <family val="3"/>
    </font>
    <font>
      <b/>
      <sz val="14"/>
      <name val="Courier New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3" fillId="0" borderId="1" xfId="0" applyFont="1" applyBorder="1" applyProtection="1"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1" xfId="0" applyFont="1" applyBorder="1"/>
    <xf numFmtId="164" fontId="3" fillId="0" borderId="1" xfId="1" applyNumberFormat="1" applyFont="1" applyBorder="1" applyProtection="1">
      <protection locked="0"/>
    </xf>
    <xf numFmtId="164" fontId="3" fillId="0" borderId="2" xfId="1" applyNumberFormat="1" applyFont="1" applyBorder="1" applyProtection="1">
      <protection locked="0"/>
    </xf>
    <xf numFmtId="164" fontId="3" fillId="0" borderId="2" xfId="1" applyNumberFormat="1" applyFont="1" applyBorder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Fill="1"/>
    <xf numFmtId="164" fontId="3" fillId="0" borderId="0" xfId="1" applyNumberFormat="1" applyFont="1" applyFill="1" applyBorder="1" applyProtection="1">
      <protection locked="0"/>
    </xf>
    <xf numFmtId="0" fontId="3" fillId="0" borderId="0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0" fontId="4" fillId="0" borderId="0" xfId="0" applyFont="1" applyProtection="1">
      <protection locked="0"/>
    </xf>
    <xf numFmtId="0" fontId="3" fillId="0" borderId="0" xfId="0" applyFont="1" applyAlignment="1">
      <alignment horizontal="fill"/>
    </xf>
    <xf numFmtId="164" fontId="3" fillId="0" borderId="0" xfId="1" applyNumberFormat="1" applyFont="1" applyAlignment="1">
      <alignment horizontal="right"/>
    </xf>
    <xf numFmtId="0" fontId="4" fillId="0" borderId="0" xfId="0" applyFont="1"/>
    <xf numFmtId="0" fontId="6" fillId="0" borderId="0" xfId="0" applyFont="1" applyAlignment="1">
      <alignment horizontal="left"/>
    </xf>
    <xf numFmtId="164" fontId="3" fillId="0" borderId="0" xfId="1" applyNumberFormat="1" applyFont="1" applyBorder="1"/>
    <xf numFmtId="0" fontId="3" fillId="0" borderId="0" xfId="0" applyFont="1" applyProtection="1"/>
    <xf numFmtId="0" fontId="7" fillId="0" borderId="0" xfId="0" applyFont="1" applyAlignment="1" applyProtection="1">
      <alignment horizontal="right"/>
    </xf>
    <xf numFmtId="0" fontId="7" fillId="0" borderId="0" xfId="0" applyFont="1"/>
    <xf numFmtId="14" fontId="7" fillId="0" borderId="0" xfId="0" applyNumberFormat="1" applyFont="1" applyAlignment="1">
      <alignment horizontal="left"/>
    </xf>
    <xf numFmtId="0" fontId="3" fillId="0" borderId="0" xfId="0" applyFont="1" applyBorder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4"/>
  <sheetViews>
    <sheetView tabSelected="1" zoomScaleNormal="100" workbookViewId="0">
      <selection activeCell="B4" sqref="B4"/>
    </sheetView>
  </sheetViews>
  <sheetFormatPr defaultRowHeight="15" x14ac:dyDescent="0.25"/>
  <cols>
    <col min="1" max="1" width="20.7109375" style="2" customWidth="1"/>
    <col min="2" max="2" width="52.7109375" style="2" customWidth="1"/>
    <col min="3" max="3" width="2.140625" style="2" customWidth="1"/>
    <col min="4" max="4" width="19" style="2" customWidth="1"/>
    <col min="5" max="5" width="19.28515625" style="2" customWidth="1"/>
    <col min="6" max="16384" width="9.140625" style="2"/>
  </cols>
  <sheetData>
    <row r="1" spans="1:5" ht="19.5" x14ac:dyDescent="0.35">
      <c r="A1" s="36" t="s">
        <v>167</v>
      </c>
      <c r="B1" s="36"/>
      <c r="C1" s="36"/>
      <c r="D1" s="36"/>
      <c r="E1" s="36"/>
    </row>
    <row r="2" spans="1:5" x14ac:dyDescent="0.25">
      <c r="E2" s="3" t="s">
        <v>0</v>
      </c>
    </row>
    <row r="4" spans="1:5" x14ac:dyDescent="0.25">
      <c r="A4" s="4" t="s">
        <v>1</v>
      </c>
      <c r="B4" s="5"/>
      <c r="C4" s="6"/>
      <c r="D4" s="4" t="s">
        <v>2</v>
      </c>
      <c r="E4" s="7"/>
    </row>
    <row r="5" spans="1:5" x14ac:dyDescent="0.25">
      <c r="A5" s="4" t="s">
        <v>3</v>
      </c>
      <c r="B5" s="8"/>
      <c r="C5" s="6"/>
      <c r="D5" s="4" t="s">
        <v>4</v>
      </c>
      <c r="E5" s="9"/>
    </row>
    <row r="6" spans="1:5" x14ac:dyDescent="0.25">
      <c r="A6" s="4" t="s">
        <v>5</v>
      </c>
      <c r="B6" s="8"/>
      <c r="C6" s="6"/>
      <c r="D6" s="4" t="s">
        <v>6</v>
      </c>
      <c r="E6" s="9"/>
    </row>
    <row r="7" spans="1:5" x14ac:dyDescent="0.25">
      <c r="B7" s="2" t="s">
        <v>7</v>
      </c>
      <c r="E7" s="10"/>
    </row>
    <row r="8" spans="1:5" x14ac:dyDescent="0.25">
      <c r="A8" s="29"/>
      <c r="B8" s="30" t="s">
        <v>146</v>
      </c>
      <c r="C8" s="7"/>
      <c r="D8" s="7"/>
      <c r="E8" s="11"/>
    </row>
    <row r="10" spans="1:5" ht="15.75" x14ac:dyDescent="0.3">
      <c r="A10" s="1" t="s">
        <v>8</v>
      </c>
      <c r="B10" s="1" t="s">
        <v>9</v>
      </c>
      <c r="C10" s="1"/>
      <c r="D10" s="1" t="s">
        <v>10</v>
      </c>
    </row>
    <row r="11" spans="1:5" x14ac:dyDescent="0.25">
      <c r="A11" s="6" t="s">
        <v>11</v>
      </c>
      <c r="B11" s="6" t="s">
        <v>12</v>
      </c>
      <c r="C11" s="6"/>
      <c r="D11" s="12"/>
      <c r="E11" s="10"/>
    </row>
    <row r="12" spans="1:5" x14ac:dyDescent="0.25">
      <c r="A12" s="6" t="s">
        <v>13</v>
      </c>
      <c r="B12" s="6" t="s">
        <v>14</v>
      </c>
      <c r="C12" s="6"/>
      <c r="D12" s="12"/>
      <c r="E12" s="10"/>
    </row>
    <row r="13" spans="1:5" x14ac:dyDescent="0.25">
      <c r="A13" s="6">
        <v>159</v>
      </c>
      <c r="B13" s="6" t="s">
        <v>147</v>
      </c>
      <c r="C13" s="6"/>
      <c r="D13" s="12"/>
      <c r="E13" s="10"/>
    </row>
    <row r="14" spans="1:5" x14ac:dyDescent="0.25">
      <c r="A14" s="6" t="s">
        <v>15</v>
      </c>
      <c r="B14" s="6" t="s">
        <v>16</v>
      </c>
      <c r="C14" s="6"/>
      <c r="D14" s="12"/>
      <c r="E14" s="10"/>
    </row>
    <row r="15" spans="1:5" x14ac:dyDescent="0.25">
      <c r="A15" s="6">
        <v>162</v>
      </c>
      <c r="B15" s="6" t="s">
        <v>17</v>
      </c>
      <c r="C15" s="6"/>
      <c r="D15" s="12"/>
      <c r="E15" s="10"/>
    </row>
    <row r="16" spans="1:5" x14ac:dyDescent="0.25">
      <c r="A16" s="6">
        <v>168</v>
      </c>
      <c r="B16" s="6" t="s">
        <v>148</v>
      </c>
      <c r="C16" s="6"/>
      <c r="D16" s="12"/>
      <c r="E16" s="10"/>
    </row>
    <row r="17" spans="1:5" x14ac:dyDescent="0.25">
      <c r="A17" s="6">
        <v>169</v>
      </c>
      <c r="B17" s="6" t="s">
        <v>18</v>
      </c>
      <c r="C17" s="6"/>
      <c r="D17" s="12"/>
      <c r="E17" s="10"/>
    </row>
    <row r="18" spans="1:5" x14ac:dyDescent="0.25">
      <c r="A18" s="6" t="s">
        <v>19</v>
      </c>
      <c r="B18" s="6" t="s">
        <v>20</v>
      </c>
      <c r="C18" s="6"/>
      <c r="D18" s="12"/>
      <c r="E18" s="10"/>
    </row>
    <row r="19" spans="1:5" x14ac:dyDescent="0.25">
      <c r="A19" s="6" t="s">
        <v>21</v>
      </c>
      <c r="B19" s="6" t="s">
        <v>22</v>
      </c>
      <c r="C19" s="6"/>
      <c r="D19" s="12"/>
      <c r="E19" s="10"/>
    </row>
    <row r="20" spans="1:5" x14ac:dyDescent="0.25">
      <c r="A20" s="6" t="s">
        <v>23</v>
      </c>
      <c r="B20" s="6" t="s">
        <v>24</v>
      </c>
      <c r="C20" s="6"/>
      <c r="D20" s="12"/>
      <c r="E20" s="10"/>
    </row>
    <row r="21" spans="1:5" x14ac:dyDescent="0.25">
      <c r="A21" s="6">
        <v>179</v>
      </c>
      <c r="B21" s="6" t="s">
        <v>160</v>
      </c>
      <c r="C21" s="6"/>
      <c r="D21" s="12"/>
      <c r="E21" s="10"/>
    </row>
    <row r="22" spans="1:5" x14ac:dyDescent="0.25">
      <c r="A22" s="6" t="s">
        <v>25</v>
      </c>
      <c r="B22" s="6" t="s">
        <v>26</v>
      </c>
      <c r="C22" s="6"/>
      <c r="D22" s="12"/>
      <c r="E22" s="10"/>
    </row>
    <row r="23" spans="1:5" x14ac:dyDescent="0.25">
      <c r="A23" s="6" t="s">
        <v>27</v>
      </c>
      <c r="B23" s="6" t="s">
        <v>28</v>
      </c>
      <c r="C23" s="6"/>
      <c r="D23" s="12"/>
      <c r="E23" s="10"/>
    </row>
    <row r="24" spans="1:5" x14ac:dyDescent="0.25">
      <c r="A24" s="6">
        <v>190</v>
      </c>
      <c r="B24" s="6" t="s">
        <v>29</v>
      </c>
      <c r="C24" s="6"/>
      <c r="D24" s="12"/>
      <c r="E24" s="10"/>
    </row>
    <row r="25" spans="1:5" x14ac:dyDescent="0.25">
      <c r="A25" s="6" t="s">
        <v>30</v>
      </c>
      <c r="B25" s="6" t="s">
        <v>31</v>
      </c>
      <c r="C25" s="6"/>
      <c r="D25" s="13"/>
      <c r="E25" s="10"/>
    </row>
    <row r="26" spans="1:5" x14ac:dyDescent="0.25">
      <c r="A26" s="6" t="s">
        <v>164</v>
      </c>
      <c r="B26" s="6" t="s">
        <v>165</v>
      </c>
      <c r="C26" s="6"/>
      <c r="D26" s="13"/>
      <c r="E26" s="10"/>
    </row>
    <row r="27" spans="1:5" x14ac:dyDescent="0.25">
      <c r="A27" s="6">
        <v>230</v>
      </c>
      <c r="B27" s="6" t="s">
        <v>32</v>
      </c>
      <c r="C27" s="6"/>
      <c r="D27" s="13"/>
      <c r="E27" s="10"/>
    </row>
    <row r="28" spans="1:5" x14ac:dyDescent="0.25">
      <c r="A28" s="6" t="s">
        <v>33</v>
      </c>
      <c r="B28" s="6" t="s">
        <v>34</v>
      </c>
      <c r="C28" s="6"/>
      <c r="D28" s="13"/>
      <c r="E28" s="10"/>
    </row>
    <row r="29" spans="1:5" x14ac:dyDescent="0.25">
      <c r="A29" s="6" t="s">
        <v>35</v>
      </c>
      <c r="B29" s="6" t="s">
        <v>36</v>
      </c>
      <c r="C29" s="6"/>
      <c r="D29" s="13"/>
      <c r="E29" s="10"/>
    </row>
    <row r="30" spans="1:5" x14ac:dyDescent="0.25">
      <c r="A30" s="6">
        <v>388</v>
      </c>
      <c r="B30" s="6" t="s">
        <v>154</v>
      </c>
      <c r="C30" s="6"/>
      <c r="D30" s="13"/>
      <c r="E30" s="10"/>
    </row>
    <row r="31" spans="1:5" x14ac:dyDescent="0.25">
      <c r="A31" s="6" t="s">
        <v>37</v>
      </c>
      <c r="B31" s="6" t="s">
        <v>38</v>
      </c>
      <c r="C31" s="6"/>
      <c r="D31" s="13"/>
      <c r="E31" s="10"/>
    </row>
    <row r="32" spans="1:5" x14ac:dyDescent="0.25">
      <c r="A32" s="6" t="s">
        <v>39</v>
      </c>
      <c r="B32" s="6" t="s">
        <v>40</v>
      </c>
      <c r="C32" s="6"/>
      <c r="D32" s="13"/>
      <c r="E32" s="10"/>
    </row>
    <row r="33" spans="1:5" x14ac:dyDescent="0.25">
      <c r="A33" s="6">
        <v>401</v>
      </c>
      <c r="B33" s="6" t="s">
        <v>166</v>
      </c>
      <c r="C33" s="6"/>
      <c r="D33" s="13"/>
      <c r="E33" s="10"/>
    </row>
    <row r="34" spans="1:5" x14ac:dyDescent="0.25">
      <c r="A34" s="6" t="s">
        <v>41</v>
      </c>
      <c r="B34" s="27" t="s">
        <v>42</v>
      </c>
      <c r="C34" s="6"/>
      <c r="D34" s="13"/>
      <c r="E34" s="10"/>
    </row>
    <row r="35" spans="1:5" x14ac:dyDescent="0.25">
      <c r="A35" s="6" t="s">
        <v>43</v>
      </c>
      <c r="B35" s="6" t="s">
        <v>44</v>
      </c>
      <c r="C35" s="6"/>
      <c r="D35" s="13"/>
      <c r="E35" s="10"/>
    </row>
    <row r="36" spans="1:5" x14ac:dyDescent="0.25">
      <c r="A36" s="6" t="s">
        <v>45</v>
      </c>
      <c r="B36" s="6" t="s">
        <v>46</v>
      </c>
      <c r="C36" s="6"/>
      <c r="D36" s="13"/>
      <c r="E36" s="10"/>
    </row>
    <row r="37" spans="1:5" x14ac:dyDescent="0.25">
      <c r="A37" s="6">
        <v>432</v>
      </c>
      <c r="B37" s="6" t="s">
        <v>149</v>
      </c>
      <c r="C37" s="6"/>
      <c r="D37" s="12"/>
      <c r="E37" s="10"/>
    </row>
    <row r="38" spans="1:5" x14ac:dyDescent="0.25">
      <c r="A38" s="6">
        <v>433</v>
      </c>
      <c r="B38" s="6" t="s">
        <v>150</v>
      </c>
      <c r="C38" s="6"/>
      <c r="D38" s="12"/>
      <c r="E38" s="10"/>
    </row>
    <row r="39" spans="1:5" x14ac:dyDescent="0.25">
      <c r="A39" s="6">
        <v>438</v>
      </c>
      <c r="B39" s="6" t="s">
        <v>151</v>
      </c>
      <c r="C39" s="6"/>
      <c r="D39" s="12"/>
      <c r="E39" s="10"/>
    </row>
    <row r="40" spans="1:5" x14ac:dyDescent="0.25">
      <c r="A40" s="6" t="s">
        <v>47</v>
      </c>
      <c r="B40" s="6" t="s">
        <v>48</v>
      </c>
      <c r="C40" s="6"/>
      <c r="D40" s="12"/>
      <c r="E40" s="10"/>
    </row>
    <row r="41" spans="1:5" x14ac:dyDescent="0.25">
      <c r="A41" s="6">
        <v>441</v>
      </c>
      <c r="B41" s="6" t="s">
        <v>155</v>
      </c>
      <c r="C41" s="6"/>
      <c r="D41" s="12"/>
      <c r="E41" s="10"/>
    </row>
    <row r="42" spans="1:5" x14ac:dyDescent="0.25">
      <c r="A42" s="6" t="s">
        <v>49</v>
      </c>
      <c r="B42" s="6" t="s">
        <v>171</v>
      </c>
      <c r="C42" s="6"/>
      <c r="D42" s="13"/>
      <c r="E42" s="10"/>
    </row>
    <row r="43" spans="1:5" x14ac:dyDescent="0.25">
      <c r="A43" s="6" t="s">
        <v>50</v>
      </c>
      <c r="B43" s="6" t="s">
        <v>51</v>
      </c>
      <c r="C43" s="6"/>
      <c r="D43" s="13"/>
      <c r="E43" s="10"/>
    </row>
    <row r="44" spans="1:5" x14ac:dyDescent="0.25">
      <c r="A44" s="6" t="s">
        <v>52</v>
      </c>
      <c r="B44" s="6" t="s">
        <v>53</v>
      </c>
      <c r="C44" s="6"/>
      <c r="D44" s="13"/>
      <c r="E44" s="10"/>
    </row>
    <row r="45" spans="1:5" x14ac:dyDescent="0.25">
      <c r="A45" s="6" t="s">
        <v>54</v>
      </c>
      <c r="B45" s="6" t="s">
        <v>55</v>
      </c>
      <c r="C45" s="6"/>
      <c r="D45" s="13"/>
      <c r="E45" s="10"/>
    </row>
    <row r="46" spans="1:5" x14ac:dyDescent="0.25">
      <c r="A46" s="6">
        <v>488</v>
      </c>
      <c r="B46" s="6" t="s">
        <v>156</v>
      </c>
      <c r="C46" s="6"/>
      <c r="D46" s="13"/>
      <c r="E46" s="10"/>
    </row>
    <row r="47" spans="1:5" x14ac:dyDescent="0.25">
      <c r="A47" s="6" t="s">
        <v>56</v>
      </c>
      <c r="B47" s="6" t="s">
        <v>57</v>
      </c>
      <c r="C47" s="6"/>
      <c r="D47" s="13"/>
      <c r="E47" s="10"/>
    </row>
    <row r="48" spans="1:5" x14ac:dyDescent="0.25">
      <c r="A48" s="6">
        <v>492</v>
      </c>
      <c r="B48" s="6" t="s">
        <v>58</v>
      </c>
      <c r="C48" s="6"/>
      <c r="D48" s="13"/>
      <c r="E48" s="10"/>
    </row>
    <row r="49" spans="1:5" x14ac:dyDescent="0.25">
      <c r="A49" s="6" t="s">
        <v>59</v>
      </c>
      <c r="B49" s="6" t="s">
        <v>153</v>
      </c>
      <c r="C49" s="6"/>
      <c r="D49" s="14">
        <f>(D14+D15+D16+D17+D22+D23)*0.15</f>
        <v>0</v>
      </c>
      <c r="E49" s="10"/>
    </row>
    <row r="50" spans="1:5" x14ac:dyDescent="0.25">
      <c r="A50" s="6" t="s">
        <v>60</v>
      </c>
      <c r="B50" s="6" t="s">
        <v>161</v>
      </c>
      <c r="C50" s="6"/>
      <c r="D50" s="14">
        <f>(D11+D12+D13+D18+D20+D19+D21+D24)*0.0975</f>
        <v>0</v>
      </c>
      <c r="E50" s="10"/>
    </row>
    <row r="51" spans="1:5" x14ac:dyDescent="0.25">
      <c r="A51" s="6" t="s">
        <v>61</v>
      </c>
      <c r="B51" s="6" t="s">
        <v>62</v>
      </c>
      <c r="C51" s="6"/>
      <c r="D51" s="14">
        <f>SUM(D11:D24)*0.0765</f>
        <v>0</v>
      </c>
      <c r="E51" s="10"/>
    </row>
    <row r="52" spans="1:5" x14ac:dyDescent="0.25">
      <c r="A52" s="6" t="s">
        <v>63</v>
      </c>
      <c r="B52" s="6" t="s">
        <v>64</v>
      </c>
      <c r="C52" s="6"/>
      <c r="D52" s="13"/>
      <c r="E52" s="10"/>
    </row>
    <row r="53" spans="1:5" x14ac:dyDescent="0.25">
      <c r="A53" s="6">
        <v>841</v>
      </c>
      <c r="B53" s="34" t="s">
        <v>168</v>
      </c>
      <c r="C53" s="6"/>
      <c r="D53" s="13"/>
      <c r="E53" s="10"/>
    </row>
    <row r="54" spans="1:5" x14ac:dyDescent="0.25">
      <c r="A54" s="6">
        <v>844</v>
      </c>
      <c r="B54" s="6" t="s">
        <v>162</v>
      </c>
      <c r="C54" s="6"/>
      <c r="D54" s="14">
        <f>SUM(D11:D24)*0.008</f>
        <v>0</v>
      </c>
      <c r="E54" s="10"/>
    </row>
    <row r="55" spans="1:5" x14ac:dyDescent="0.25">
      <c r="A55" s="6" t="s">
        <v>65</v>
      </c>
      <c r="B55" s="6" t="s">
        <v>169</v>
      </c>
      <c r="C55" s="6"/>
      <c r="D55" s="14">
        <f>SUM(D11:D24)*0.007</f>
        <v>0</v>
      </c>
      <c r="E55" s="10"/>
    </row>
    <row r="56" spans="1:5" x14ac:dyDescent="0.25">
      <c r="A56" s="6" t="s">
        <v>66</v>
      </c>
      <c r="B56" s="6" t="s">
        <v>163</v>
      </c>
      <c r="C56" s="6"/>
      <c r="D56" s="14">
        <f>SUM(D11:D24)*0.015</f>
        <v>0</v>
      </c>
      <c r="E56" s="10"/>
    </row>
    <row r="57" spans="1:5" x14ac:dyDescent="0.25">
      <c r="A57" s="6"/>
      <c r="B57" s="6"/>
      <c r="C57" s="6"/>
      <c r="D57" s="28"/>
      <c r="E57" s="10"/>
    </row>
    <row r="58" spans="1:5" ht="15.75" x14ac:dyDescent="0.3">
      <c r="A58" s="20" t="s">
        <v>1</v>
      </c>
      <c r="B58" s="5"/>
      <c r="E58" s="3" t="s">
        <v>67</v>
      </c>
    </row>
    <row r="59" spans="1:5" x14ac:dyDescent="0.25">
      <c r="A59" s="4"/>
      <c r="B59" s="33"/>
      <c r="E59" s="3"/>
    </row>
    <row r="60" spans="1:5" s="16" customFormat="1" ht="15.75" x14ac:dyDescent="0.3">
      <c r="A60" s="35" t="s">
        <v>8</v>
      </c>
      <c r="B60" s="35" t="s">
        <v>9</v>
      </c>
      <c r="C60" s="35"/>
      <c r="D60" s="35" t="s">
        <v>10</v>
      </c>
    </row>
    <row r="61" spans="1:5" s="16" customFormat="1" x14ac:dyDescent="0.25">
      <c r="A61" s="6">
        <v>920</v>
      </c>
      <c r="B61" s="6" t="s">
        <v>152</v>
      </c>
      <c r="C61" s="15"/>
      <c r="D61" s="12"/>
    </row>
    <row r="62" spans="1:5" x14ac:dyDescent="0.25">
      <c r="A62" s="6" t="s">
        <v>69</v>
      </c>
      <c r="B62" s="6" t="s">
        <v>70</v>
      </c>
      <c r="C62" s="6"/>
      <c r="D62" s="13"/>
      <c r="E62" s="10"/>
    </row>
    <row r="63" spans="1:5" x14ac:dyDescent="0.25">
      <c r="A63" s="6" t="s">
        <v>71</v>
      </c>
      <c r="B63" s="6" t="s">
        <v>72</v>
      </c>
      <c r="C63" s="6"/>
      <c r="D63" s="13"/>
      <c r="E63" s="10"/>
    </row>
    <row r="64" spans="1:5" x14ac:dyDescent="0.25">
      <c r="A64" s="6" t="s">
        <v>73</v>
      </c>
      <c r="B64" s="6" t="s">
        <v>74</v>
      </c>
      <c r="C64" s="6"/>
      <c r="D64" s="13"/>
      <c r="E64" s="10"/>
    </row>
    <row r="65" spans="1:5" x14ac:dyDescent="0.25">
      <c r="A65" s="6" t="s">
        <v>75</v>
      </c>
      <c r="B65" s="6" t="s">
        <v>76</v>
      </c>
      <c r="C65" s="6"/>
      <c r="D65" s="13"/>
      <c r="E65" s="10"/>
    </row>
    <row r="66" spans="1:5" x14ac:dyDescent="0.25">
      <c r="A66" s="6" t="s">
        <v>77</v>
      </c>
      <c r="B66" s="6" t="s">
        <v>78</v>
      </c>
      <c r="C66" s="6"/>
      <c r="D66" s="13"/>
      <c r="E66" s="10"/>
    </row>
    <row r="67" spans="1:5" x14ac:dyDescent="0.25">
      <c r="A67" s="6" t="s">
        <v>79</v>
      </c>
      <c r="B67" s="6" t="s">
        <v>80</v>
      </c>
      <c r="C67" s="6"/>
      <c r="D67" s="13"/>
      <c r="E67" s="10"/>
    </row>
    <row r="68" spans="1:5" x14ac:dyDescent="0.25">
      <c r="A68" s="6" t="s">
        <v>81</v>
      </c>
      <c r="B68" s="6" t="s">
        <v>82</v>
      </c>
      <c r="C68" s="6"/>
      <c r="D68" s="13"/>
      <c r="E68" s="10"/>
    </row>
    <row r="69" spans="1:5" x14ac:dyDescent="0.25">
      <c r="A69" s="6" t="s">
        <v>83</v>
      </c>
      <c r="B69" s="6" t="s">
        <v>84</v>
      </c>
      <c r="C69" s="6"/>
      <c r="D69" s="13"/>
      <c r="E69" s="10"/>
    </row>
    <row r="70" spans="1:5" x14ac:dyDescent="0.25">
      <c r="A70" s="6" t="s">
        <v>159</v>
      </c>
      <c r="B70" s="6" t="s">
        <v>68</v>
      </c>
      <c r="C70" s="6"/>
      <c r="D70" s="12"/>
      <c r="E70" s="10"/>
    </row>
    <row r="71" spans="1:5" s="17" customFormat="1" x14ac:dyDescent="0.25">
      <c r="A71" s="6" t="s">
        <v>85</v>
      </c>
      <c r="B71" s="6" t="s">
        <v>86</v>
      </c>
      <c r="C71" s="6"/>
      <c r="D71" s="13"/>
      <c r="E71" s="10"/>
    </row>
    <row r="72" spans="1:5" x14ac:dyDescent="0.25">
      <c r="A72" s="6" t="s">
        <v>157</v>
      </c>
      <c r="B72" s="6" t="s">
        <v>158</v>
      </c>
      <c r="C72" s="6"/>
      <c r="D72" s="13"/>
      <c r="E72" s="10"/>
    </row>
    <row r="73" spans="1:5" x14ac:dyDescent="0.25">
      <c r="A73" s="6" t="s">
        <v>87</v>
      </c>
      <c r="B73" s="6" t="s">
        <v>88</v>
      </c>
      <c r="C73" s="6"/>
      <c r="D73" s="13"/>
      <c r="E73" s="10"/>
    </row>
    <row r="74" spans="1:5" x14ac:dyDescent="0.25">
      <c r="A74" s="6" t="s">
        <v>89</v>
      </c>
      <c r="B74" s="6" t="s">
        <v>86</v>
      </c>
      <c r="C74" s="6"/>
      <c r="D74" s="13"/>
      <c r="E74" s="10"/>
    </row>
    <row r="75" spans="1:5" x14ac:dyDescent="0.25">
      <c r="A75" s="6" t="s">
        <v>90</v>
      </c>
      <c r="B75" s="6" t="s">
        <v>91</v>
      </c>
      <c r="D75" s="18"/>
    </row>
    <row r="76" spans="1:5" x14ac:dyDescent="0.25">
      <c r="A76" s="6">
        <v>960</v>
      </c>
      <c r="B76" s="6" t="s">
        <v>92</v>
      </c>
      <c r="C76" s="6"/>
      <c r="D76" s="13"/>
      <c r="E76" s="10"/>
    </row>
    <row r="77" spans="1:5" x14ac:dyDescent="0.25">
      <c r="A77" s="6" t="s">
        <v>93</v>
      </c>
      <c r="B77" s="6" t="s">
        <v>94</v>
      </c>
      <c r="C77" s="6"/>
      <c r="D77" s="13"/>
      <c r="E77" s="10"/>
    </row>
    <row r="78" spans="1:5" x14ac:dyDescent="0.25">
      <c r="A78" s="6" t="s">
        <v>95</v>
      </c>
      <c r="B78" s="6" t="s">
        <v>96</v>
      </c>
      <c r="C78" s="6"/>
      <c r="D78" s="13"/>
      <c r="E78" s="10"/>
    </row>
    <row r="79" spans="1:5" x14ac:dyDescent="0.25">
      <c r="A79" s="6" t="s">
        <v>97</v>
      </c>
      <c r="B79" s="6" t="s">
        <v>98</v>
      </c>
      <c r="C79" s="6"/>
      <c r="D79" s="13"/>
      <c r="E79" s="10"/>
    </row>
    <row r="80" spans="1:5" x14ac:dyDescent="0.25">
      <c r="A80" s="6" t="s">
        <v>99</v>
      </c>
      <c r="B80" s="6" t="s">
        <v>100</v>
      </c>
      <c r="C80" s="6"/>
      <c r="D80" s="13"/>
      <c r="E80" s="10"/>
    </row>
    <row r="81" spans="1:5" x14ac:dyDescent="0.25">
      <c r="A81" s="6" t="s">
        <v>101</v>
      </c>
      <c r="B81" s="6" t="s">
        <v>102</v>
      </c>
      <c r="C81" s="6"/>
      <c r="D81" s="13"/>
      <c r="E81" s="10"/>
    </row>
    <row r="82" spans="1:5" x14ac:dyDescent="0.25">
      <c r="A82" s="6" t="s">
        <v>103</v>
      </c>
      <c r="B82" s="6" t="s">
        <v>104</v>
      </c>
      <c r="C82" s="6"/>
      <c r="D82" s="13"/>
      <c r="E82" s="10"/>
    </row>
    <row r="83" spans="1:5" x14ac:dyDescent="0.25">
      <c r="A83" s="6">
        <v>990</v>
      </c>
      <c r="B83" s="6" t="s">
        <v>105</v>
      </c>
      <c r="C83" s="6"/>
      <c r="D83" s="13"/>
      <c r="E83" s="10"/>
    </row>
    <row r="84" spans="1:5" x14ac:dyDescent="0.25">
      <c r="D84" s="19"/>
      <c r="E84" s="10"/>
    </row>
    <row r="85" spans="1:5" ht="15.75" x14ac:dyDescent="0.3">
      <c r="B85" s="20" t="s">
        <v>106</v>
      </c>
      <c r="C85" s="21"/>
      <c r="D85" s="22">
        <f>SUM(D11:D83)</f>
        <v>0</v>
      </c>
      <c r="E85" s="23" t="s">
        <v>107</v>
      </c>
    </row>
    <row r="86" spans="1:5" x14ac:dyDescent="0.25">
      <c r="D86" s="24" t="s">
        <v>108</v>
      </c>
      <c r="E86" s="10"/>
    </row>
    <row r="88" spans="1:5" ht="15.75" x14ac:dyDescent="0.3">
      <c r="B88" s="35" t="s">
        <v>109</v>
      </c>
      <c r="C88" s="1"/>
    </row>
    <row r="89" spans="1:5" ht="7.5" customHeight="1" x14ac:dyDescent="0.25"/>
    <row r="90" spans="1:5" ht="15.75" x14ac:dyDescent="0.3">
      <c r="A90" s="35" t="s">
        <v>110</v>
      </c>
      <c r="B90" s="35" t="s">
        <v>9</v>
      </c>
      <c r="C90" s="1"/>
      <c r="D90" s="1" t="s">
        <v>10</v>
      </c>
    </row>
    <row r="92" spans="1:5" x14ac:dyDescent="0.25">
      <c r="A92" s="6" t="s">
        <v>111</v>
      </c>
      <c r="B92" s="6" t="s">
        <v>112</v>
      </c>
      <c r="C92" s="6"/>
      <c r="D92" s="12"/>
      <c r="E92" s="10"/>
    </row>
    <row r="93" spans="1:5" x14ac:dyDescent="0.25">
      <c r="A93" s="6" t="s">
        <v>113</v>
      </c>
      <c r="B93" s="6" t="s">
        <v>114</v>
      </c>
      <c r="C93" s="6"/>
      <c r="D93" s="13"/>
      <c r="E93" s="10"/>
    </row>
    <row r="94" spans="1:5" x14ac:dyDescent="0.25">
      <c r="A94" s="6" t="s">
        <v>115</v>
      </c>
      <c r="B94" s="6" t="s">
        <v>116</v>
      </c>
      <c r="C94" s="6"/>
      <c r="D94" s="13"/>
      <c r="E94" s="10"/>
    </row>
    <row r="95" spans="1:5" x14ac:dyDescent="0.25">
      <c r="A95" s="6" t="s">
        <v>117</v>
      </c>
      <c r="B95" s="6" t="s">
        <v>118</v>
      </c>
      <c r="C95" s="6"/>
      <c r="D95" s="13"/>
      <c r="E95" s="10"/>
    </row>
    <row r="96" spans="1:5" x14ac:dyDescent="0.25">
      <c r="A96" s="6" t="s">
        <v>119</v>
      </c>
      <c r="B96" s="6" t="s">
        <v>120</v>
      </c>
      <c r="C96" s="6"/>
      <c r="D96" s="13"/>
      <c r="E96" s="10"/>
    </row>
    <row r="97" spans="1:5" x14ac:dyDescent="0.25">
      <c r="A97" s="6" t="s">
        <v>121</v>
      </c>
      <c r="B97" s="6" t="s">
        <v>122</v>
      </c>
      <c r="C97" s="6"/>
      <c r="D97" s="13"/>
      <c r="E97" s="10"/>
    </row>
    <row r="98" spans="1:5" x14ac:dyDescent="0.25">
      <c r="A98" s="6" t="s">
        <v>123</v>
      </c>
      <c r="B98" s="6" t="s">
        <v>124</v>
      </c>
      <c r="C98" s="6"/>
      <c r="D98" s="13"/>
      <c r="E98" s="10"/>
    </row>
    <row r="99" spans="1:5" x14ac:dyDescent="0.25">
      <c r="A99" s="6" t="s">
        <v>125</v>
      </c>
      <c r="B99" s="6" t="s">
        <v>126</v>
      </c>
      <c r="C99" s="6"/>
      <c r="D99" s="13"/>
      <c r="E99" s="10"/>
    </row>
    <row r="100" spans="1:5" x14ac:dyDescent="0.25">
      <c r="A100" s="6" t="s">
        <v>127</v>
      </c>
      <c r="B100" s="6" t="s">
        <v>128</v>
      </c>
      <c r="C100" s="6"/>
      <c r="D100" s="13"/>
      <c r="E100" s="10"/>
    </row>
    <row r="101" spans="1:5" x14ac:dyDescent="0.25">
      <c r="A101" s="6" t="s">
        <v>129</v>
      </c>
      <c r="B101" s="6" t="s">
        <v>130</v>
      </c>
      <c r="C101" s="6"/>
      <c r="D101" s="13"/>
      <c r="E101" s="10"/>
    </row>
    <row r="102" spans="1:5" x14ac:dyDescent="0.25">
      <c r="A102" s="6" t="s">
        <v>131</v>
      </c>
      <c r="B102" s="6" t="s">
        <v>132</v>
      </c>
      <c r="C102" s="6"/>
      <c r="D102" s="13"/>
      <c r="E102" s="10"/>
    </row>
    <row r="103" spans="1:5" x14ac:dyDescent="0.25">
      <c r="A103" s="6" t="s">
        <v>133</v>
      </c>
      <c r="B103" s="6" t="s">
        <v>134</v>
      </c>
      <c r="C103" s="6"/>
      <c r="D103" s="13"/>
      <c r="E103" s="10"/>
    </row>
    <row r="104" spans="1:5" x14ac:dyDescent="0.25">
      <c r="A104" s="6" t="s">
        <v>135</v>
      </c>
      <c r="B104" s="6" t="s">
        <v>136</v>
      </c>
      <c r="C104" s="6"/>
      <c r="D104" s="13"/>
      <c r="E104" s="10"/>
    </row>
    <row r="105" spans="1:5" x14ac:dyDescent="0.25">
      <c r="A105" s="6" t="s">
        <v>137</v>
      </c>
      <c r="B105" s="6" t="s">
        <v>138</v>
      </c>
      <c r="C105" s="6"/>
      <c r="D105" s="13"/>
      <c r="E105" s="10"/>
    </row>
    <row r="106" spans="1:5" x14ac:dyDescent="0.25">
      <c r="A106" s="6" t="s">
        <v>139</v>
      </c>
      <c r="B106" s="6" t="s">
        <v>140</v>
      </c>
      <c r="C106" s="6"/>
      <c r="D106" s="13"/>
      <c r="E106" s="10"/>
    </row>
    <row r="107" spans="1:5" x14ac:dyDescent="0.25">
      <c r="A107" s="6" t="s">
        <v>141</v>
      </c>
      <c r="B107" s="6" t="s">
        <v>142</v>
      </c>
      <c r="C107" s="6"/>
      <c r="D107" s="13"/>
      <c r="E107" s="10"/>
    </row>
    <row r="108" spans="1:5" x14ac:dyDescent="0.25">
      <c r="A108" s="6" t="s">
        <v>143</v>
      </c>
      <c r="B108" s="6" t="s">
        <v>144</v>
      </c>
      <c r="C108" s="6"/>
      <c r="D108" s="13"/>
      <c r="E108" s="10"/>
    </row>
    <row r="109" spans="1:5" x14ac:dyDescent="0.25">
      <c r="D109" s="19"/>
    </row>
    <row r="110" spans="1:5" ht="15.75" x14ac:dyDescent="0.3">
      <c r="B110" s="20" t="s">
        <v>106</v>
      </c>
      <c r="C110" s="21"/>
      <c r="D110" s="25">
        <f>SUM(D92:D109)</f>
        <v>0</v>
      </c>
      <c r="E110" s="26" t="s">
        <v>107</v>
      </c>
    </row>
    <row r="112" spans="1:5" ht="15.75" x14ac:dyDescent="0.3">
      <c r="B112" s="35" t="s">
        <v>145</v>
      </c>
      <c r="D112" s="24" t="s">
        <v>108</v>
      </c>
    </row>
    <row r="113" spans="1:1" x14ac:dyDescent="0.25">
      <c r="A113" s="32">
        <v>44235</v>
      </c>
    </row>
    <row r="114" spans="1:1" x14ac:dyDescent="0.25">
      <c r="A114" s="31" t="s">
        <v>170</v>
      </c>
    </row>
  </sheetData>
  <sheetProtection password="DBAD" sheet="1" selectLockedCells="1"/>
  <mergeCells count="1">
    <mergeCell ref="A1:E1"/>
  </mergeCells>
  <phoneticPr fontId="2" type="noConversion"/>
  <pageMargins left="0.34" right="0.27" top="0.44" bottom="0.53" header="0.22" footer="0.16"/>
  <pageSetup scale="85" orientation="portrait" r:id="rId1"/>
  <headerFooter alignWithMargins="0"/>
  <rowBreaks count="1" manualBreakCount="1">
    <brk id="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OCM BOCES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kkratz</dc:creator>
  <cp:lastModifiedBy>skershner</cp:lastModifiedBy>
  <cp:lastPrinted>2020-04-24T15:00:26Z</cp:lastPrinted>
  <dcterms:created xsi:type="dcterms:W3CDTF">2009-07-08T15:08:01Z</dcterms:created>
  <dcterms:modified xsi:type="dcterms:W3CDTF">2021-02-08T20:55:34Z</dcterms:modified>
</cp:coreProperties>
</file>