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Website Files\Forms\"/>
    </mc:Choice>
  </mc:AlternateContent>
  <bookViews>
    <workbookView xWindow="0" yWindow="0" windowWidth="28800" windowHeight="12300"/>
  </bookViews>
  <sheets>
    <sheet name="09-10 Rollover" sheetId="2" r:id="rId1"/>
  </sheets>
  <definedNames>
    <definedName name="_xlnm.Print_Titles" localSheetId="0">'09-10 Rollover'!$4:$4</definedName>
  </definedNames>
  <calcPr calcId="162913"/>
</workbook>
</file>

<file path=xl/calcChain.xml><?xml version="1.0" encoding="utf-8"?>
<calcChain xmlns="http://schemas.openxmlformats.org/spreadsheetml/2006/main">
  <c r="F91" i="2" l="1"/>
  <c r="D91" i="2"/>
  <c r="F56" i="2"/>
  <c r="F54" i="2"/>
  <c r="F50" i="2"/>
  <c r="D50" i="2"/>
  <c r="F61" i="2"/>
  <c r="D61" i="2"/>
  <c r="H71" i="2" l="1"/>
  <c r="D56" i="2" l="1"/>
  <c r="D55" i="2"/>
  <c r="D49" i="2"/>
  <c r="F55" i="2" l="1"/>
  <c r="F49" i="2"/>
  <c r="D54" i="2" l="1"/>
  <c r="H53" i="2"/>
  <c r="H56" i="2"/>
  <c r="H50" i="2"/>
  <c r="H55" i="2"/>
  <c r="D51" i="2"/>
  <c r="H51" i="2" s="1"/>
  <c r="H18" i="2"/>
  <c r="H16" i="2"/>
  <c r="F51" i="2"/>
  <c r="H82" i="2"/>
  <c r="H69" i="2"/>
  <c r="H109" i="2"/>
  <c r="H108" i="2"/>
  <c r="H107" i="2"/>
  <c r="H106" i="2"/>
  <c r="H105" i="2"/>
  <c r="H104" i="2"/>
  <c r="H103" i="2"/>
  <c r="H102" i="2"/>
  <c r="H101" i="2"/>
  <c r="H100" i="2"/>
  <c r="H99" i="2"/>
  <c r="H98" i="2"/>
  <c r="H97" i="2"/>
  <c r="H96" i="2"/>
  <c r="H95" i="2"/>
  <c r="H94" i="2"/>
  <c r="H93" i="2"/>
  <c r="H84" i="2"/>
  <c r="H83" i="2"/>
  <c r="H81" i="2"/>
  <c r="H80" i="2"/>
  <c r="H79" i="2"/>
  <c r="H78" i="2"/>
  <c r="H77" i="2"/>
  <c r="H76" i="2"/>
  <c r="H75" i="2"/>
  <c r="H74" i="2"/>
  <c r="H72" i="2"/>
  <c r="H70" i="2"/>
  <c r="H68" i="2"/>
  <c r="H67" i="2"/>
  <c r="H66" i="2"/>
  <c r="H65" i="2"/>
  <c r="H64" i="2"/>
  <c r="H63" i="2"/>
  <c r="F112" i="2"/>
  <c r="D112" i="2"/>
  <c r="H13" i="2"/>
  <c r="H11" i="2"/>
  <c r="H14" i="2"/>
  <c r="H15" i="2"/>
  <c r="H19" i="2"/>
  <c r="H20" i="2"/>
  <c r="H21" i="2"/>
  <c r="H23" i="2"/>
  <c r="H24" i="2"/>
  <c r="H25" i="2"/>
  <c r="H26" i="2"/>
  <c r="H27" i="2"/>
  <c r="H28" i="2"/>
  <c r="H29" i="2"/>
  <c r="H32" i="2"/>
  <c r="H33" i="2"/>
  <c r="H34" i="2"/>
  <c r="H35" i="2"/>
  <c r="H36" i="2"/>
  <c r="H40" i="2"/>
  <c r="H42" i="2"/>
  <c r="H43" i="2"/>
  <c r="H44" i="2"/>
  <c r="H45" i="2"/>
  <c r="H46" i="2"/>
  <c r="H47" i="2"/>
  <c r="H48" i="2"/>
  <c r="H52" i="2"/>
  <c r="H112" i="2" l="1"/>
  <c r="F86" i="2"/>
  <c r="H54" i="2"/>
  <c r="D86" i="2"/>
  <c r="H49" i="2"/>
  <c r="H86" i="2" l="1"/>
</calcChain>
</file>

<file path=xl/sharedStrings.xml><?xml version="1.0" encoding="utf-8"?>
<sst xmlns="http://schemas.openxmlformats.org/spreadsheetml/2006/main" count="192" uniqueCount="175">
  <si>
    <t>page 1 of 2</t>
  </si>
  <si>
    <t>Budget Code:</t>
  </si>
  <si>
    <t>Budget Name:</t>
  </si>
  <si>
    <t>Budget Period:</t>
  </si>
  <si>
    <t>OBJECT</t>
  </si>
  <si>
    <t>TITLE</t>
  </si>
  <si>
    <t>150</t>
  </si>
  <si>
    <t>158</t>
  </si>
  <si>
    <t>160</t>
  </si>
  <si>
    <t>170</t>
  </si>
  <si>
    <t>175</t>
  </si>
  <si>
    <t>178</t>
  </si>
  <si>
    <t>180</t>
  </si>
  <si>
    <t>188</t>
  </si>
  <si>
    <t>810</t>
  </si>
  <si>
    <t>820</t>
  </si>
  <si>
    <t>830</t>
  </si>
  <si>
    <t>840</t>
  </si>
  <si>
    <t>850</t>
  </si>
  <si>
    <t>860</t>
  </si>
  <si>
    <t xml:space="preserve"> </t>
  </si>
  <si>
    <t>200</t>
  </si>
  <si>
    <t>300</t>
  </si>
  <si>
    <t>301</t>
  </si>
  <si>
    <t>390</t>
  </si>
  <si>
    <t>400</t>
  </si>
  <si>
    <t>410</t>
  </si>
  <si>
    <t>427</t>
  </si>
  <si>
    <t>430</t>
  </si>
  <si>
    <t>440</t>
  </si>
  <si>
    <t>451</t>
  </si>
  <si>
    <t>473</t>
  </si>
  <si>
    <t>474</t>
  </si>
  <si>
    <t>479</t>
  </si>
  <si>
    <t>488</t>
  </si>
  <si>
    <t>490</t>
  </si>
  <si>
    <t>page 2 of 2</t>
  </si>
  <si>
    <t>970</t>
  </si>
  <si>
    <t>*</t>
  </si>
  <si>
    <t>=</t>
  </si>
  <si>
    <t>REVENUE ACCOUNTS</t>
  </si>
  <si>
    <t>ACCOUNT</t>
  </si>
  <si>
    <t>Earned Leave Credit</t>
  </si>
  <si>
    <t>Salary:  Non-Instructional</t>
  </si>
  <si>
    <t>Salary:  Instruct/Professional</t>
  </si>
  <si>
    <t>Salary:  Instructional Job  II</t>
  </si>
  <si>
    <t>Hourly:  Instruct/Professional</t>
  </si>
  <si>
    <t>Substitute: Instructional</t>
  </si>
  <si>
    <t>Hourly:  Instructional Job II</t>
  </si>
  <si>
    <t>Hourly:  Non-Instructional</t>
  </si>
  <si>
    <t>Hourly:  Overtime/Non-Inst</t>
  </si>
  <si>
    <t>Social Security  (7.65%)</t>
  </si>
  <si>
    <t>Health &amp; Dental Insurance</t>
  </si>
  <si>
    <t>Furniture &amp; Equipment</t>
  </si>
  <si>
    <t>Equipment/Federal Supplies</t>
  </si>
  <si>
    <t>Supplies &amp; Materials</t>
  </si>
  <si>
    <t>Reimbursable Supplies</t>
  </si>
  <si>
    <t>Textbooks</t>
  </si>
  <si>
    <t>Contractual Expense</t>
  </si>
  <si>
    <t>Advertising</t>
  </si>
  <si>
    <t>Telephone</t>
  </si>
  <si>
    <t>Rental &amp; Leases</t>
  </si>
  <si>
    <t>Contractual Professional</t>
  </si>
  <si>
    <t>Postage</t>
  </si>
  <si>
    <t>Travel</t>
  </si>
  <si>
    <t>Staff Development</t>
  </si>
  <si>
    <t>Meetings/Workshops</t>
  </si>
  <si>
    <t>School Districts &amp; Other BOCES</t>
  </si>
  <si>
    <t>Overestimate Adjustment</t>
  </si>
  <si>
    <t>Interfund Transfer - Publications</t>
  </si>
  <si>
    <t>920-00-0-547</t>
  </si>
  <si>
    <t>920-00-0-700</t>
  </si>
  <si>
    <t>Interfund Transfer - Transportation</t>
  </si>
  <si>
    <t>920-AD-0-620</t>
  </si>
  <si>
    <t>Interfund Transfer - RIC Services</t>
  </si>
  <si>
    <t>920-HR-0-521</t>
  </si>
  <si>
    <t>Interfund Transfer - Printing</t>
  </si>
  <si>
    <t>920-00-0-541</t>
  </si>
  <si>
    <t>Interfund Transfer - Tech Services</t>
  </si>
  <si>
    <t>920-00-0-705</t>
  </si>
  <si>
    <t>Interfund Transfer - Tech Support</t>
  </si>
  <si>
    <t>950-CM-0-701</t>
  </si>
  <si>
    <t>Charge:  Operations &amp; Maintenance</t>
  </si>
  <si>
    <t>Charge:  Other Programs</t>
  </si>
  <si>
    <t>960-00-0-904</t>
  </si>
  <si>
    <t>Charge:  Supervision - CTC</t>
  </si>
  <si>
    <t>960-00-0-909</t>
  </si>
  <si>
    <t>Charge:  Supervision - Training Programs</t>
  </si>
  <si>
    <t>960-00-0-905</t>
  </si>
  <si>
    <t>Charge:  Supervision - CNC</t>
  </si>
  <si>
    <t>Credit:  Other Federal Programs</t>
  </si>
  <si>
    <t>Credit:  Income from General Fund</t>
  </si>
  <si>
    <t>1315-000</t>
  </si>
  <si>
    <t>Adult Education Tuition - Self Pay</t>
  </si>
  <si>
    <t>1315-322</t>
  </si>
  <si>
    <t>Tuition Income - Other Agencies</t>
  </si>
  <si>
    <t>1335-000</t>
  </si>
  <si>
    <t>Other Student Fees &amp; Charges (Books)</t>
  </si>
  <si>
    <t>1315-216</t>
  </si>
  <si>
    <t>Tuition Income - Dept of Labor</t>
  </si>
  <si>
    <t>2770-280</t>
  </si>
  <si>
    <t>Revenue from VESID</t>
  </si>
  <si>
    <t>2770-310</t>
  </si>
  <si>
    <t>Veterans Administration</t>
  </si>
  <si>
    <t>2770-000</t>
  </si>
  <si>
    <t>Unclassified Revenue (Misc)</t>
  </si>
  <si>
    <t>3289-000</t>
  </si>
  <si>
    <t>Other State Aid (Grants)</t>
  </si>
  <si>
    <t>4289-000</t>
  </si>
  <si>
    <t>Other Federal Aid (Grants)</t>
  </si>
  <si>
    <t>4790-000</t>
  </si>
  <si>
    <t>Job Training Partnership Act (JTPA)</t>
  </si>
  <si>
    <t>Revenue Source:</t>
  </si>
  <si>
    <t>Budget Manager:</t>
  </si>
  <si>
    <t>Phone #:</t>
  </si>
  <si>
    <t>TOTAL</t>
  </si>
  <si>
    <t>920-00-0-702</t>
  </si>
  <si>
    <t>Interfund Transfer - Central Services</t>
  </si>
  <si>
    <t>1315-280</t>
  </si>
  <si>
    <t>VESID - Adult Tuition</t>
  </si>
  <si>
    <t>1315-300</t>
  </si>
  <si>
    <t>HESC - Adult Tuition</t>
  </si>
  <si>
    <t>1315-400</t>
  </si>
  <si>
    <t>PELL - Adult Tuition</t>
  </si>
  <si>
    <t>1315-500</t>
  </si>
  <si>
    <t>DSS - Adult Tuition</t>
  </si>
  <si>
    <t>1315-600</t>
  </si>
  <si>
    <t>WIB/WIA - Adult Tuition</t>
  </si>
  <si>
    <t>1315-900</t>
  </si>
  <si>
    <t>Gallaher - Adult Tuition</t>
  </si>
  <si>
    <t>920-00-0-562</t>
  </si>
  <si>
    <t>Interfund Transfer - Copier</t>
  </si>
  <si>
    <t>920-00-0-630</t>
  </si>
  <si>
    <t>Interfund Transfer - EAP</t>
  </si>
  <si>
    <t>920-OP-0-620</t>
  </si>
  <si>
    <t xml:space="preserve">TOTAL         </t>
  </si>
  <si>
    <t>920-IT-0-562</t>
  </si>
  <si>
    <t>Interfund Transfer - Instl Tech &amp; Design</t>
  </si>
  <si>
    <t>Interfund Transfer - CI&amp;A</t>
  </si>
  <si>
    <t>2770-3xx</t>
  </si>
  <si>
    <t>County Income (specify county)</t>
  </si>
  <si>
    <t>960-00-0-908</t>
  </si>
  <si>
    <t>Charge:  Supervivision - Student Services</t>
  </si>
  <si>
    <t>960-00-0-911</t>
  </si>
  <si>
    <t>Charge:  Supervision - LPN</t>
  </si>
  <si>
    <t>Names of people requiring access in WinCap to this budget</t>
  </si>
  <si>
    <t>* TOTAL AMOUNTS MUST AGREE</t>
  </si>
  <si>
    <t>COMBO: Health Contract Adjustment</t>
  </si>
  <si>
    <t>COMBO: Longevity 15 years plus</t>
  </si>
  <si>
    <t>Instr/Prof: Longevity</t>
  </si>
  <si>
    <t>Salary:  Night Differential</t>
  </si>
  <si>
    <t>Auto Supplies</t>
  </si>
  <si>
    <t>Copier Lease</t>
  </si>
  <si>
    <t>Copier Overages/Color</t>
  </si>
  <si>
    <t>Membership</t>
  </si>
  <si>
    <t>Charge:  From General Fund</t>
  </si>
  <si>
    <t xml:space="preserve">Salary:  School Psych    </t>
  </si>
  <si>
    <t>19-20 Amount</t>
  </si>
  <si>
    <t>Unemployment Insurance  (.40% and.40%)</t>
  </si>
  <si>
    <r>
      <t>Employees Retirement</t>
    </r>
    <r>
      <rPr>
        <sz val="8"/>
        <rFont val="Courier New"/>
        <family val="3"/>
      </rPr>
      <t xml:space="preserve"> </t>
    </r>
    <r>
      <rPr>
        <sz val="11"/>
        <rFont val="Courier New"/>
        <family val="3"/>
      </rPr>
      <t>(15% and 15%)</t>
    </r>
  </si>
  <si>
    <t>920-00-0-712</t>
  </si>
  <si>
    <t>920-CP-0-670</t>
  </si>
  <si>
    <t>Interfund Transfer - Central Purchasing</t>
  </si>
  <si>
    <t>Meeting Supplies</t>
  </si>
  <si>
    <t>Legal</t>
  </si>
  <si>
    <t>Contr Adj 2007 Unit 92</t>
  </si>
  <si>
    <t xml:space="preserve">      2019-20 to 2020-21 FEDERAL ROLLOVER BUDGET FORM</t>
  </si>
  <si>
    <t>20-21 Amount</t>
  </si>
  <si>
    <t>Indirect (1.3% - 2019/20 Rate)</t>
  </si>
  <si>
    <t>Teachers Retirement (9.5% and 9.75%)</t>
  </si>
  <si>
    <t xml:space="preserve">Retiree Health(FlatRate$5,390 and $5,810/person)  </t>
  </si>
  <si>
    <t>Compensated Absences  (1% and .8%)</t>
  </si>
  <si>
    <t>Worker's Compensation Insur (1.7% and 1.5%)</t>
  </si>
  <si>
    <t>Revised 1/2/2020</t>
  </si>
  <si>
    <t>19-20 and 20-21 Fed Rollover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</si>
</sst>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6" formatCode="&quot;$&quot;#,##0_);[Red]\(&quot;$&quot;#,##0\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18" x14ac:knownFonts="1">
    <font>
      <sz val="10"/>
      <name val="Courier"/>
    </font>
    <font>
      <b/>
      <sz val="10"/>
      <name val="Courier"/>
    </font>
    <font>
      <b/>
      <sz val="15"/>
      <name val="Courier"/>
      <family val="3"/>
    </font>
    <font>
      <sz val="12"/>
      <name val="Courier"/>
      <family val="3"/>
    </font>
    <font>
      <sz val="10"/>
      <name val="Courier"/>
      <family val="3"/>
    </font>
    <font>
      <sz val="8"/>
      <name val="Courier"/>
    </font>
    <font>
      <sz val="11"/>
      <name val="Courier"/>
      <family val="3"/>
    </font>
    <font>
      <sz val="11"/>
      <name val="Courier New"/>
      <family val="3"/>
    </font>
    <font>
      <sz val="12"/>
      <name val="Courier New"/>
      <family val="3"/>
    </font>
    <font>
      <sz val="8"/>
      <name val="Courier New"/>
      <family val="3"/>
    </font>
    <font>
      <sz val="10"/>
      <name val="Courier New"/>
      <family val="3"/>
    </font>
    <font>
      <b/>
      <sz val="15"/>
      <name val="Courier New"/>
      <family val="3"/>
    </font>
    <font>
      <b/>
      <sz val="12"/>
      <name val="Courier New"/>
      <family val="3"/>
    </font>
    <font>
      <b/>
      <sz val="10"/>
      <name val="Courier New"/>
      <family val="3"/>
    </font>
    <font>
      <sz val="9"/>
      <name val="Courier New"/>
      <family val="3"/>
    </font>
    <font>
      <b/>
      <sz val="11"/>
      <name val="Courier New"/>
      <family val="3"/>
    </font>
    <font>
      <b/>
      <sz val="11"/>
      <name val="Courier"/>
      <family val="3"/>
    </font>
    <font>
      <sz val="11"/>
      <name val="Courie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1">
    <xf numFmtId="0" fontId="0" fillId="0" borderId="0" xfId="0"/>
    <xf numFmtId="0" fontId="0" fillId="0" borderId="0" xfId="0" applyProtection="1">
      <protection locked="0"/>
    </xf>
    <xf numFmtId="0" fontId="3" fillId="0" borderId="0" xfId="0" applyFont="1" applyProtection="1">
      <protection locked="0"/>
    </xf>
    <xf numFmtId="44" fontId="0" fillId="0" borderId="0" xfId="1" applyFont="1" applyBorder="1" applyProtection="1">
      <protection locked="0"/>
    </xf>
    <xf numFmtId="44" fontId="3" fillId="0" borderId="0" xfId="1" applyFont="1" applyBorder="1" applyAlignment="1" applyProtection="1">
      <alignment horizontal="fill"/>
      <protection locked="0"/>
    </xf>
    <xf numFmtId="0" fontId="2" fillId="0" borderId="0" xfId="0" applyFont="1" applyAlignment="1" applyProtection="1">
      <alignment horizontal="left"/>
      <protection locked="0"/>
    </xf>
    <xf numFmtId="0" fontId="4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left"/>
      <protection locked="0"/>
    </xf>
    <xf numFmtId="0" fontId="3" fillId="0" borderId="0" xfId="0" applyFont="1" applyBorder="1" applyProtection="1">
      <protection locked="0"/>
    </xf>
    <xf numFmtId="164" fontId="0" fillId="0" borderId="2" xfId="1" applyNumberFormat="1" applyFont="1" applyBorder="1" applyProtection="1">
      <protection locked="0"/>
    </xf>
    <xf numFmtId="164" fontId="0" fillId="0" borderId="2" xfId="1" applyNumberFormat="1" applyFont="1" applyBorder="1" applyProtection="1"/>
    <xf numFmtId="164" fontId="3" fillId="0" borderId="0" xfId="0" applyNumberFormat="1" applyFont="1" applyBorder="1" applyProtection="1">
      <protection locked="0"/>
    </xf>
    <xf numFmtId="164" fontId="0" fillId="0" borderId="0" xfId="0" applyNumberFormat="1" applyProtection="1">
      <protection locked="0"/>
    </xf>
    <xf numFmtId="164" fontId="0" fillId="0" borderId="1" xfId="1" applyNumberFormat="1" applyFont="1" applyBorder="1" applyProtection="1"/>
    <xf numFmtId="164" fontId="0" fillId="0" borderId="1" xfId="1" applyNumberFormat="1" applyFont="1" applyBorder="1" applyProtection="1">
      <protection locked="0"/>
    </xf>
    <xf numFmtId="164" fontId="0" fillId="0" borderId="0" xfId="1" applyNumberFormat="1" applyFont="1" applyBorder="1" applyProtection="1">
      <protection locked="0"/>
    </xf>
    <xf numFmtId="164" fontId="0" fillId="0" borderId="0" xfId="1" applyNumberFormat="1" applyFont="1" applyBorder="1" applyProtection="1"/>
    <xf numFmtId="164" fontId="0" fillId="0" borderId="2" xfId="1" quotePrefix="1" applyNumberFormat="1" applyFont="1" applyBorder="1" applyProtection="1"/>
    <xf numFmtId="0" fontId="7" fillId="0" borderId="0" xfId="0" applyFont="1" applyAlignment="1">
      <alignment horizontal="left"/>
    </xf>
    <xf numFmtId="0" fontId="8" fillId="0" borderId="0" xfId="0" applyFont="1" applyAlignment="1" applyProtection="1">
      <alignment horizontal="left"/>
    </xf>
    <xf numFmtId="0" fontId="7" fillId="0" borderId="0" xfId="0" applyFont="1" applyAlignment="1" applyProtection="1">
      <alignment horizontal="left"/>
    </xf>
    <xf numFmtId="0" fontId="9" fillId="0" borderId="0" xfId="0" applyFont="1" applyAlignment="1" applyProtection="1">
      <alignment horizontal="left"/>
    </xf>
    <xf numFmtId="0" fontId="10" fillId="0" borderId="0" xfId="0" applyFont="1" applyProtection="1"/>
    <xf numFmtId="0" fontId="11" fillId="0" borderId="0" xfId="0" applyFont="1" applyAlignment="1" applyProtection="1">
      <alignment horizontal="left"/>
      <protection locked="0"/>
    </xf>
    <xf numFmtId="0" fontId="12" fillId="0" borderId="0" xfId="0" applyFont="1" applyAlignment="1" applyProtection="1">
      <alignment horizontal="center"/>
      <protection locked="0"/>
    </xf>
    <xf numFmtId="0" fontId="10" fillId="0" borderId="0" xfId="0" applyFont="1" applyAlignment="1" applyProtection="1">
      <alignment horizontal="center"/>
      <protection locked="0"/>
    </xf>
    <xf numFmtId="0" fontId="10" fillId="0" borderId="0" xfId="0" applyFont="1" applyAlignment="1" applyProtection="1">
      <alignment horizontal="right"/>
    </xf>
    <xf numFmtId="0" fontId="8" fillId="0" borderId="0" xfId="0" applyFont="1" applyBorder="1" applyProtection="1"/>
    <xf numFmtId="0" fontId="8" fillId="0" borderId="1" xfId="0" applyFont="1" applyBorder="1" applyProtection="1">
      <protection locked="0"/>
    </xf>
    <xf numFmtId="0" fontId="10" fillId="0" borderId="1" xfId="0" applyFont="1" applyBorder="1" applyProtection="1">
      <protection locked="0"/>
    </xf>
    <xf numFmtId="0" fontId="8" fillId="0" borderId="1" xfId="0" applyFont="1" applyBorder="1" applyAlignment="1" applyProtection="1">
      <alignment horizontal="left"/>
      <protection locked="0"/>
    </xf>
    <xf numFmtId="0" fontId="8" fillId="0" borderId="0" xfId="0" applyFont="1" applyProtection="1">
      <protection locked="0"/>
    </xf>
    <xf numFmtId="164" fontId="10" fillId="0" borderId="0" xfId="0" applyNumberFormat="1" applyFont="1" applyProtection="1">
      <protection locked="0"/>
    </xf>
    <xf numFmtId="0" fontId="10" fillId="0" borderId="0" xfId="0" applyFont="1" applyProtection="1">
      <protection locked="0"/>
    </xf>
    <xf numFmtId="0" fontId="8" fillId="0" borderId="0" xfId="0" applyFont="1" applyAlignment="1" applyProtection="1">
      <alignment horizontal="left"/>
      <protection locked="0"/>
    </xf>
    <xf numFmtId="0" fontId="8" fillId="0" borderId="1" xfId="0" applyFont="1" applyBorder="1" applyAlignment="1" applyProtection="1">
      <alignment horizontal="left"/>
    </xf>
    <xf numFmtId="164" fontId="10" fillId="0" borderId="1" xfId="1" applyNumberFormat="1" applyFont="1" applyBorder="1" applyProtection="1">
      <protection locked="0"/>
    </xf>
    <xf numFmtId="164" fontId="10" fillId="0" borderId="0" xfId="1" applyNumberFormat="1" applyFont="1" applyBorder="1" applyProtection="1">
      <protection locked="0"/>
    </xf>
    <xf numFmtId="164" fontId="10" fillId="0" borderId="1" xfId="1" applyNumberFormat="1" applyFont="1" applyBorder="1" applyProtection="1"/>
    <xf numFmtId="164" fontId="10" fillId="0" borderId="2" xfId="1" applyNumberFormat="1" applyFont="1" applyBorder="1" applyProtection="1">
      <protection locked="0"/>
    </xf>
    <xf numFmtId="0" fontId="8" fillId="0" borderId="0" xfId="0" applyFont="1" applyBorder="1" applyProtection="1">
      <protection locked="0"/>
    </xf>
    <xf numFmtId="0" fontId="13" fillId="0" borderId="0" xfId="0" applyFont="1" applyAlignment="1" applyProtection="1">
      <alignment horizontal="right"/>
      <protection locked="0"/>
    </xf>
    <xf numFmtId="0" fontId="12" fillId="0" borderId="0" xfId="0" applyFont="1" applyAlignment="1" applyProtection="1">
      <alignment horizontal="left"/>
      <protection locked="0"/>
    </xf>
    <xf numFmtId="164" fontId="8" fillId="0" borderId="0" xfId="0" applyNumberFormat="1" applyFont="1" applyAlignment="1" applyProtection="1">
      <alignment horizontal="right"/>
    </xf>
    <xf numFmtId="164" fontId="12" fillId="0" borderId="0" xfId="0" applyNumberFormat="1" applyFont="1" applyAlignment="1" applyProtection="1">
      <alignment horizontal="center"/>
    </xf>
    <xf numFmtId="0" fontId="13" fillId="0" borderId="0" xfId="0" applyFont="1" applyProtection="1"/>
    <xf numFmtId="0" fontId="8" fillId="0" borderId="0" xfId="0" applyFont="1" applyAlignment="1" applyProtection="1">
      <alignment horizontal="fill"/>
      <protection locked="0"/>
    </xf>
    <xf numFmtId="0" fontId="11" fillId="0" borderId="0" xfId="0" applyFont="1" applyAlignment="1" applyProtection="1">
      <alignment horizontal="center"/>
      <protection locked="0"/>
    </xf>
    <xf numFmtId="6" fontId="10" fillId="0" borderId="1" xfId="0" applyNumberFormat="1" applyFont="1" applyBorder="1" applyProtection="1">
      <protection locked="0"/>
    </xf>
    <xf numFmtId="6" fontId="10" fillId="0" borderId="2" xfId="0" applyNumberFormat="1" applyFont="1" applyBorder="1" applyProtection="1">
      <protection locked="0"/>
    </xf>
    <xf numFmtId="164" fontId="8" fillId="0" borderId="0" xfId="1" applyNumberFormat="1" applyFont="1" applyAlignment="1" applyProtection="1">
      <alignment horizontal="right"/>
    </xf>
    <xf numFmtId="0" fontId="9" fillId="0" borderId="0" xfId="0" applyFont="1" applyProtection="1">
      <protection locked="0"/>
    </xf>
    <xf numFmtId="0" fontId="14" fillId="0" borderId="0" xfId="0" applyFont="1" applyProtection="1">
      <protection locked="0"/>
    </xf>
    <xf numFmtId="0" fontId="15" fillId="0" borderId="0" xfId="0" applyFont="1" applyAlignment="1" applyProtection="1">
      <alignment horizontal="center"/>
      <protection locked="0"/>
    </xf>
    <xf numFmtId="0" fontId="16" fillId="0" borderId="0" xfId="0" applyFont="1" applyAlignment="1" applyProtection="1">
      <alignment horizontal="center"/>
      <protection locked="0"/>
    </xf>
    <xf numFmtId="0" fontId="15" fillId="0" borderId="1" xfId="0" applyFont="1" applyBorder="1" applyAlignment="1" applyProtection="1">
      <alignment horizontal="center"/>
    </xf>
    <xf numFmtId="0" fontId="15" fillId="0" borderId="1" xfId="0" applyFont="1" applyBorder="1" applyAlignment="1" applyProtection="1">
      <alignment horizontal="center"/>
      <protection locked="0"/>
    </xf>
    <xf numFmtId="0" fontId="6" fillId="0" borderId="0" xfId="0" applyFont="1" applyAlignment="1" applyProtection="1">
      <alignment horizontal="left"/>
      <protection locked="0"/>
    </xf>
    <xf numFmtId="0" fontId="6" fillId="0" borderId="0" xfId="0" applyFont="1" applyProtection="1">
      <protection locked="0"/>
    </xf>
    <xf numFmtId="0" fontId="7" fillId="0" borderId="0" xfId="0" applyFont="1" applyAlignment="1" applyProtection="1">
      <alignment horizontal="right"/>
    </xf>
    <xf numFmtId="0" fontId="7" fillId="0" borderId="0" xfId="0" applyFont="1" applyProtection="1">
      <protection locked="0"/>
    </xf>
    <xf numFmtId="0" fontId="7" fillId="0" borderId="0" xfId="0" applyFont="1" applyAlignment="1" applyProtection="1">
      <alignment horizontal="left"/>
      <protection locked="0"/>
    </xf>
    <xf numFmtId="0" fontId="15" fillId="0" borderId="0" xfId="0" applyFont="1" applyAlignment="1" applyProtection="1">
      <alignment horizontal="right"/>
      <protection locked="0"/>
    </xf>
    <xf numFmtId="0" fontId="6" fillId="0" borderId="1" xfId="0" applyFont="1" applyBorder="1" applyAlignment="1" applyProtection="1">
      <alignment horizontal="left"/>
      <protection locked="0"/>
    </xf>
    <xf numFmtId="0" fontId="17" fillId="0" borderId="0" xfId="0" applyFont="1" applyProtection="1">
      <protection locked="0"/>
    </xf>
    <xf numFmtId="0" fontId="6" fillId="0" borderId="0" xfId="0" applyFont="1" applyAlignment="1" applyProtection="1">
      <alignment horizontal="right"/>
      <protection locked="0"/>
    </xf>
    <xf numFmtId="0" fontId="17" fillId="0" borderId="0" xfId="0" applyFont="1" applyBorder="1" applyProtection="1">
      <protection locked="0"/>
    </xf>
    <xf numFmtId="0" fontId="17" fillId="0" borderId="1" xfId="0" applyFont="1" applyBorder="1" applyProtection="1">
      <protection locked="0"/>
    </xf>
    <xf numFmtId="0" fontId="6" fillId="0" borderId="2" xfId="0" applyFont="1" applyBorder="1" applyAlignment="1" applyProtection="1">
      <alignment horizontal="left"/>
      <protection locked="0"/>
    </xf>
    <xf numFmtId="0" fontId="17" fillId="0" borderId="2" xfId="0" applyFont="1" applyBorder="1" applyProtection="1">
      <protection locked="0"/>
    </xf>
    <xf numFmtId="0" fontId="12" fillId="0" borderId="0" xfId="0" applyFont="1" applyAlignment="1" applyProtection="1">
      <alignment horizontal="center"/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7"/>
  <sheetViews>
    <sheetView tabSelected="1" workbookViewId="0"/>
  </sheetViews>
  <sheetFormatPr defaultRowHeight="12" x14ac:dyDescent="0.15"/>
  <cols>
    <col min="1" max="1" width="16" style="1" customWidth="1"/>
    <col min="2" max="2" width="48.25" style="1" customWidth="1"/>
    <col min="3" max="3" width="2.125" style="1" customWidth="1"/>
    <col min="4" max="4" width="15.375" style="1" customWidth="1"/>
    <col min="5" max="5" width="2.125" style="1" customWidth="1"/>
    <col min="6" max="6" width="15.375" style="1" customWidth="1"/>
    <col min="7" max="7" width="2.125" style="1" customWidth="1"/>
    <col min="8" max="8" width="15.375" style="1" customWidth="1"/>
    <col min="9" max="16384" width="9" style="1"/>
  </cols>
  <sheetData>
    <row r="1" spans="1:8" ht="20.25" x14ac:dyDescent="0.35">
      <c r="B1" s="23" t="s">
        <v>166</v>
      </c>
      <c r="C1" s="5"/>
    </row>
    <row r="2" spans="1:8" ht="15.75" x14ac:dyDescent="0.25">
      <c r="B2" s="2"/>
      <c r="C2" s="2"/>
      <c r="G2" s="6"/>
      <c r="H2" s="25" t="s">
        <v>0</v>
      </c>
    </row>
    <row r="3" spans="1:8" ht="15" x14ac:dyDescent="0.2">
      <c r="A3" s="2"/>
      <c r="B3" s="2"/>
      <c r="C3" s="2"/>
      <c r="D3" s="2"/>
      <c r="E3" s="2"/>
    </row>
    <row r="4" spans="1:8" ht="15" x14ac:dyDescent="0.25">
      <c r="A4" s="59" t="s">
        <v>1</v>
      </c>
      <c r="B4" s="63"/>
      <c r="C4" s="57"/>
      <c r="D4" s="64"/>
      <c r="E4" s="65"/>
      <c r="F4" s="59" t="s">
        <v>112</v>
      </c>
      <c r="G4" s="66"/>
      <c r="H4" s="67"/>
    </row>
    <row r="5" spans="1:8" ht="15" x14ac:dyDescent="0.25">
      <c r="A5" s="59" t="s">
        <v>2</v>
      </c>
      <c r="B5" s="68"/>
      <c r="C5" s="57"/>
      <c r="D5" s="64"/>
      <c r="E5" s="65"/>
      <c r="F5" s="59" t="s">
        <v>113</v>
      </c>
      <c r="G5" s="66"/>
      <c r="H5" s="69"/>
    </row>
    <row r="6" spans="1:8" ht="15" x14ac:dyDescent="0.25">
      <c r="A6" s="59" t="s">
        <v>3</v>
      </c>
      <c r="B6" s="68"/>
      <c r="C6" s="57"/>
      <c r="D6" s="64"/>
      <c r="E6" s="65"/>
      <c r="F6" s="59" t="s">
        <v>114</v>
      </c>
      <c r="G6" s="66"/>
      <c r="H6" s="69"/>
    </row>
    <row r="7" spans="1:8" x14ac:dyDescent="0.15">
      <c r="A7" s="58"/>
      <c r="B7" s="58" t="s">
        <v>20</v>
      </c>
      <c r="C7" s="58"/>
      <c r="D7" s="58"/>
      <c r="E7" s="58"/>
      <c r="F7" s="64"/>
      <c r="G7" s="64"/>
      <c r="H7" s="64"/>
    </row>
    <row r="8" spans="1:8" ht="15.75" x14ac:dyDescent="0.25">
      <c r="A8" s="22"/>
      <c r="B8" s="26" t="s">
        <v>145</v>
      </c>
      <c r="C8" s="27"/>
      <c r="D8" s="28"/>
      <c r="E8" s="28"/>
      <c r="F8" s="29"/>
      <c r="G8" s="29"/>
      <c r="H8" s="29"/>
    </row>
    <row r="9" spans="1:8" ht="15" x14ac:dyDescent="0.2">
      <c r="A9" s="2"/>
      <c r="B9" s="2"/>
      <c r="C9" s="2"/>
      <c r="D9" s="2"/>
      <c r="E9" s="2"/>
    </row>
    <row r="10" spans="1:8" ht="15.75" x14ac:dyDescent="0.3">
      <c r="A10" s="53" t="s">
        <v>4</v>
      </c>
      <c r="B10" s="53" t="s">
        <v>5</v>
      </c>
      <c r="C10" s="54"/>
      <c r="D10" s="55" t="s">
        <v>157</v>
      </c>
      <c r="E10" s="53"/>
      <c r="F10" s="55" t="s">
        <v>167</v>
      </c>
      <c r="G10" s="53"/>
      <c r="H10" s="56" t="s">
        <v>115</v>
      </c>
    </row>
    <row r="11" spans="1:8" ht="15.75" x14ac:dyDescent="0.25">
      <c r="A11" s="20" t="s">
        <v>6</v>
      </c>
      <c r="B11" s="20" t="s">
        <v>44</v>
      </c>
      <c r="C11" s="7"/>
      <c r="D11" s="14"/>
      <c r="E11" s="15"/>
      <c r="F11" s="14"/>
      <c r="G11" s="3"/>
      <c r="H11" s="13">
        <f>SUM(D11:F11)</f>
        <v>0</v>
      </c>
    </row>
    <row r="12" spans="1:8" ht="15.75" x14ac:dyDescent="0.25">
      <c r="A12" s="20">
        <v>156</v>
      </c>
      <c r="B12" s="20" t="s">
        <v>156</v>
      </c>
      <c r="C12" s="7"/>
      <c r="D12" s="14"/>
      <c r="E12" s="15"/>
      <c r="F12" s="14"/>
      <c r="G12" s="3"/>
      <c r="H12" s="13"/>
    </row>
    <row r="13" spans="1:8" ht="15.75" x14ac:dyDescent="0.25">
      <c r="A13" s="20" t="s">
        <v>7</v>
      </c>
      <c r="B13" s="20" t="s">
        <v>45</v>
      </c>
      <c r="C13" s="7"/>
      <c r="D13" s="14"/>
      <c r="E13" s="15"/>
      <c r="F13" s="14"/>
      <c r="G13" s="3"/>
      <c r="H13" s="13">
        <f t="shared" ref="H13:H56" si="0">SUM(D13:F13)</f>
        <v>0</v>
      </c>
    </row>
    <row r="14" spans="1:8" ht="15.75" x14ac:dyDescent="0.25">
      <c r="A14" s="20">
        <v>159</v>
      </c>
      <c r="B14" s="20" t="s">
        <v>149</v>
      </c>
      <c r="C14" s="7"/>
      <c r="D14" s="14"/>
      <c r="E14" s="15"/>
      <c r="F14" s="14"/>
      <c r="G14" s="3"/>
      <c r="H14" s="13">
        <f t="shared" si="0"/>
        <v>0</v>
      </c>
    </row>
    <row r="15" spans="1:8" ht="15.75" x14ac:dyDescent="0.25">
      <c r="A15" s="20" t="s">
        <v>8</v>
      </c>
      <c r="B15" s="20" t="s">
        <v>43</v>
      </c>
      <c r="C15" s="7"/>
      <c r="D15" s="14"/>
      <c r="E15" s="15"/>
      <c r="F15" s="14"/>
      <c r="G15" s="3"/>
      <c r="H15" s="13">
        <f t="shared" si="0"/>
        <v>0</v>
      </c>
    </row>
    <row r="16" spans="1:8" ht="15.75" x14ac:dyDescent="0.25">
      <c r="A16" s="20">
        <v>162</v>
      </c>
      <c r="B16" s="20" t="s">
        <v>147</v>
      </c>
      <c r="C16" s="7"/>
      <c r="D16" s="14"/>
      <c r="E16" s="15"/>
      <c r="F16" s="14"/>
      <c r="G16" s="3"/>
      <c r="H16" s="13">
        <f t="shared" si="0"/>
        <v>0</v>
      </c>
    </row>
    <row r="17" spans="1:8" ht="15.75" x14ac:dyDescent="0.25">
      <c r="A17" s="20">
        <v>168</v>
      </c>
      <c r="B17" s="20" t="s">
        <v>150</v>
      </c>
      <c r="C17" s="7"/>
      <c r="D17" s="14"/>
      <c r="E17" s="15"/>
      <c r="F17" s="14"/>
      <c r="G17" s="3"/>
      <c r="H17" s="13"/>
    </row>
    <row r="18" spans="1:8" ht="15.75" x14ac:dyDescent="0.25">
      <c r="A18" s="20">
        <v>169</v>
      </c>
      <c r="B18" s="20" t="s">
        <v>148</v>
      </c>
      <c r="C18" s="7"/>
      <c r="D18" s="14"/>
      <c r="E18" s="15"/>
      <c r="F18" s="14"/>
      <c r="G18" s="3"/>
      <c r="H18" s="13">
        <f t="shared" si="0"/>
        <v>0</v>
      </c>
    </row>
    <row r="19" spans="1:8" ht="15.75" x14ac:dyDescent="0.25">
      <c r="A19" s="20" t="s">
        <v>9</v>
      </c>
      <c r="B19" s="20" t="s">
        <v>46</v>
      </c>
      <c r="C19" s="7"/>
      <c r="D19" s="14"/>
      <c r="E19" s="15"/>
      <c r="F19" s="14"/>
      <c r="G19" s="3"/>
      <c r="H19" s="13">
        <f t="shared" si="0"/>
        <v>0</v>
      </c>
    </row>
    <row r="20" spans="1:8" ht="15.75" x14ac:dyDescent="0.25">
      <c r="A20" s="20" t="s">
        <v>10</v>
      </c>
      <c r="B20" s="20" t="s">
        <v>47</v>
      </c>
      <c r="C20" s="7"/>
      <c r="D20" s="14"/>
      <c r="E20" s="15"/>
      <c r="F20" s="14"/>
      <c r="G20" s="3"/>
      <c r="H20" s="13">
        <f t="shared" si="0"/>
        <v>0</v>
      </c>
    </row>
    <row r="21" spans="1:8" ht="15.75" x14ac:dyDescent="0.25">
      <c r="A21" s="20" t="s">
        <v>11</v>
      </c>
      <c r="B21" s="20" t="s">
        <v>48</v>
      </c>
      <c r="C21" s="7"/>
      <c r="D21" s="14"/>
      <c r="E21" s="15"/>
      <c r="F21" s="14"/>
      <c r="G21" s="3"/>
      <c r="H21" s="13">
        <f t="shared" si="0"/>
        <v>0</v>
      </c>
    </row>
    <row r="22" spans="1:8" ht="15.75" x14ac:dyDescent="0.25">
      <c r="A22" s="18">
        <v>179</v>
      </c>
      <c r="B22" s="18" t="s">
        <v>165</v>
      </c>
      <c r="C22" s="7"/>
      <c r="D22" s="14"/>
      <c r="E22" s="15"/>
      <c r="F22" s="14"/>
      <c r="G22" s="3"/>
      <c r="H22" s="13"/>
    </row>
    <row r="23" spans="1:8" ht="15.75" x14ac:dyDescent="0.25">
      <c r="A23" s="20" t="s">
        <v>12</v>
      </c>
      <c r="B23" s="20" t="s">
        <v>49</v>
      </c>
      <c r="C23" s="7"/>
      <c r="D23" s="14"/>
      <c r="E23" s="15"/>
      <c r="F23" s="14"/>
      <c r="G23" s="3"/>
      <c r="H23" s="13">
        <f t="shared" si="0"/>
        <v>0</v>
      </c>
    </row>
    <row r="24" spans="1:8" ht="15.75" x14ac:dyDescent="0.25">
      <c r="A24" s="20" t="s">
        <v>13</v>
      </c>
      <c r="B24" s="20" t="s">
        <v>50</v>
      </c>
      <c r="C24" s="7"/>
      <c r="D24" s="14"/>
      <c r="E24" s="15"/>
      <c r="F24" s="14"/>
      <c r="G24" s="3"/>
      <c r="H24" s="13">
        <f t="shared" si="0"/>
        <v>0</v>
      </c>
    </row>
    <row r="25" spans="1:8" ht="15.75" x14ac:dyDescent="0.25">
      <c r="A25" s="20">
        <v>190</v>
      </c>
      <c r="B25" s="20" t="s">
        <v>42</v>
      </c>
      <c r="C25" s="7"/>
      <c r="D25" s="14"/>
      <c r="E25" s="15"/>
      <c r="F25" s="14"/>
      <c r="G25" s="3"/>
      <c r="H25" s="13">
        <f t="shared" si="0"/>
        <v>0</v>
      </c>
    </row>
    <row r="26" spans="1:8" ht="15.75" x14ac:dyDescent="0.25">
      <c r="A26" s="20" t="s">
        <v>21</v>
      </c>
      <c r="B26" s="20" t="s">
        <v>53</v>
      </c>
      <c r="C26" s="7"/>
      <c r="D26" s="9"/>
      <c r="E26" s="15"/>
      <c r="F26" s="9"/>
      <c r="G26" s="3"/>
      <c r="H26" s="13">
        <f t="shared" si="0"/>
        <v>0</v>
      </c>
    </row>
    <row r="27" spans="1:8" ht="15.75" x14ac:dyDescent="0.25">
      <c r="A27" s="20">
        <v>230</v>
      </c>
      <c r="B27" s="20" t="s">
        <v>54</v>
      </c>
      <c r="C27" s="7"/>
      <c r="D27" s="9"/>
      <c r="E27" s="15"/>
      <c r="F27" s="9"/>
      <c r="G27" s="3"/>
      <c r="H27" s="13">
        <f t="shared" si="0"/>
        <v>0</v>
      </c>
    </row>
    <row r="28" spans="1:8" ht="15.75" x14ac:dyDescent="0.25">
      <c r="A28" s="20" t="s">
        <v>22</v>
      </c>
      <c r="B28" s="20" t="s">
        <v>55</v>
      </c>
      <c r="C28" s="7"/>
      <c r="D28" s="9"/>
      <c r="E28" s="15"/>
      <c r="F28" s="9"/>
      <c r="G28" s="3"/>
      <c r="H28" s="13">
        <f t="shared" si="0"/>
        <v>0</v>
      </c>
    </row>
    <row r="29" spans="1:8" ht="15.75" x14ac:dyDescent="0.25">
      <c r="A29" s="20" t="s">
        <v>23</v>
      </c>
      <c r="B29" s="20" t="s">
        <v>56</v>
      </c>
      <c r="C29" s="7"/>
      <c r="D29" s="9"/>
      <c r="E29" s="15"/>
      <c r="F29" s="9"/>
      <c r="G29" s="3"/>
      <c r="H29" s="13">
        <f t="shared" si="0"/>
        <v>0</v>
      </c>
    </row>
    <row r="30" spans="1:8" ht="15.75" x14ac:dyDescent="0.25">
      <c r="A30" s="20">
        <v>370</v>
      </c>
      <c r="B30" s="20" t="s">
        <v>151</v>
      </c>
      <c r="C30" s="7"/>
      <c r="D30" s="9"/>
      <c r="E30" s="15"/>
      <c r="F30" s="9"/>
      <c r="G30" s="3"/>
      <c r="H30" s="13"/>
    </row>
    <row r="31" spans="1:8" ht="15.75" x14ac:dyDescent="0.25">
      <c r="A31" s="18">
        <v>388</v>
      </c>
      <c r="B31" s="18" t="s">
        <v>163</v>
      </c>
      <c r="C31" s="7"/>
      <c r="D31" s="9"/>
      <c r="E31" s="15"/>
      <c r="F31" s="9"/>
      <c r="G31" s="3"/>
      <c r="H31" s="13"/>
    </row>
    <row r="32" spans="1:8" ht="15.75" x14ac:dyDescent="0.25">
      <c r="A32" s="20" t="s">
        <v>24</v>
      </c>
      <c r="B32" s="20" t="s">
        <v>57</v>
      </c>
      <c r="C32" s="7"/>
      <c r="D32" s="9"/>
      <c r="E32" s="15"/>
      <c r="F32" s="9"/>
      <c r="G32" s="3"/>
      <c r="H32" s="13">
        <f t="shared" si="0"/>
        <v>0</v>
      </c>
    </row>
    <row r="33" spans="1:8" ht="15.75" x14ac:dyDescent="0.25">
      <c r="A33" s="20" t="s">
        <v>25</v>
      </c>
      <c r="B33" s="20" t="s">
        <v>58</v>
      </c>
      <c r="C33" s="7"/>
      <c r="D33" s="9"/>
      <c r="E33" s="15"/>
      <c r="F33" s="9"/>
      <c r="G33" s="3"/>
      <c r="H33" s="13">
        <f t="shared" si="0"/>
        <v>0</v>
      </c>
    </row>
    <row r="34" spans="1:8" ht="15.75" x14ac:dyDescent="0.25">
      <c r="A34" s="20" t="s">
        <v>26</v>
      </c>
      <c r="B34" s="20" t="s">
        <v>59</v>
      </c>
      <c r="C34" s="7"/>
      <c r="D34" s="9"/>
      <c r="E34" s="15"/>
      <c r="F34" s="9"/>
      <c r="G34" s="3"/>
      <c r="H34" s="13">
        <f t="shared" si="0"/>
        <v>0</v>
      </c>
    </row>
    <row r="35" spans="1:8" ht="15.75" x14ac:dyDescent="0.25">
      <c r="A35" s="20" t="s">
        <v>27</v>
      </c>
      <c r="B35" s="20" t="s">
        <v>60</v>
      </c>
      <c r="C35" s="7"/>
      <c r="D35" s="9"/>
      <c r="E35" s="15"/>
      <c r="F35" s="9"/>
      <c r="G35" s="3"/>
      <c r="H35" s="13">
        <f t="shared" si="0"/>
        <v>0</v>
      </c>
    </row>
    <row r="36" spans="1:8" ht="15.75" x14ac:dyDescent="0.25">
      <c r="A36" s="20" t="s">
        <v>28</v>
      </c>
      <c r="B36" s="20" t="s">
        <v>61</v>
      </c>
      <c r="C36" s="7"/>
      <c r="D36" s="9"/>
      <c r="E36" s="15"/>
      <c r="F36" s="9"/>
      <c r="G36" s="3"/>
      <c r="H36" s="13">
        <f t="shared" si="0"/>
        <v>0</v>
      </c>
    </row>
    <row r="37" spans="1:8" ht="15.75" x14ac:dyDescent="0.25">
      <c r="A37" s="20">
        <v>432</v>
      </c>
      <c r="B37" s="20" t="s">
        <v>152</v>
      </c>
      <c r="C37" s="7"/>
      <c r="D37" s="9"/>
      <c r="E37" s="15"/>
      <c r="F37" s="9"/>
      <c r="G37" s="3"/>
      <c r="H37" s="13"/>
    </row>
    <row r="38" spans="1:8" ht="15.75" x14ac:dyDescent="0.25">
      <c r="A38" s="20">
        <v>433</v>
      </c>
      <c r="B38" s="20" t="s">
        <v>153</v>
      </c>
      <c r="C38" s="7"/>
      <c r="D38" s="9"/>
      <c r="E38" s="15"/>
      <c r="F38" s="9"/>
      <c r="G38" s="3"/>
      <c r="H38" s="13"/>
    </row>
    <row r="39" spans="1:8" ht="15.75" x14ac:dyDescent="0.25">
      <c r="A39" s="20">
        <v>438</v>
      </c>
      <c r="B39" s="20" t="s">
        <v>154</v>
      </c>
      <c r="C39" s="7"/>
      <c r="D39" s="9"/>
      <c r="E39" s="15"/>
      <c r="F39" s="9"/>
      <c r="G39" s="3"/>
      <c r="H39" s="13"/>
    </row>
    <row r="40" spans="1:8" ht="15.75" x14ac:dyDescent="0.25">
      <c r="A40" s="20" t="s">
        <v>29</v>
      </c>
      <c r="B40" s="20" t="s">
        <v>62</v>
      </c>
      <c r="C40" s="7"/>
      <c r="D40" s="9"/>
      <c r="E40" s="15"/>
      <c r="F40" s="9"/>
      <c r="G40" s="3"/>
      <c r="H40" s="13">
        <f t="shared" si="0"/>
        <v>0</v>
      </c>
    </row>
    <row r="41" spans="1:8" ht="15.75" x14ac:dyDescent="0.25">
      <c r="A41" s="20">
        <v>441</v>
      </c>
      <c r="B41" s="20" t="s">
        <v>164</v>
      </c>
      <c r="C41" s="7"/>
      <c r="D41" s="9"/>
      <c r="E41" s="15"/>
      <c r="F41" s="9"/>
      <c r="G41" s="3"/>
      <c r="H41" s="13"/>
    </row>
    <row r="42" spans="1:8" ht="15.75" x14ac:dyDescent="0.25">
      <c r="A42" s="20" t="s">
        <v>30</v>
      </c>
      <c r="B42" s="18" t="s">
        <v>168</v>
      </c>
      <c r="C42" s="7"/>
      <c r="D42" s="9"/>
      <c r="E42" s="15"/>
      <c r="F42" s="9"/>
      <c r="G42" s="3"/>
      <c r="H42" s="13">
        <f t="shared" si="0"/>
        <v>0</v>
      </c>
    </row>
    <row r="43" spans="1:8" ht="15.75" x14ac:dyDescent="0.25">
      <c r="A43" s="20" t="s">
        <v>31</v>
      </c>
      <c r="B43" s="20" t="s">
        <v>63</v>
      </c>
      <c r="C43" s="7"/>
      <c r="D43" s="9"/>
      <c r="E43" s="15"/>
      <c r="F43" s="9"/>
      <c r="G43" s="3"/>
      <c r="H43" s="13">
        <f t="shared" si="0"/>
        <v>0</v>
      </c>
    </row>
    <row r="44" spans="1:8" ht="15.75" x14ac:dyDescent="0.25">
      <c r="A44" s="20" t="s">
        <v>32</v>
      </c>
      <c r="B44" s="20" t="s">
        <v>64</v>
      </c>
      <c r="C44" s="7"/>
      <c r="D44" s="9"/>
      <c r="E44" s="15"/>
      <c r="F44" s="9"/>
      <c r="G44" s="3"/>
      <c r="H44" s="13">
        <f t="shared" si="0"/>
        <v>0</v>
      </c>
    </row>
    <row r="45" spans="1:8" ht="15.75" x14ac:dyDescent="0.25">
      <c r="A45" s="20" t="s">
        <v>33</v>
      </c>
      <c r="B45" s="20" t="s">
        <v>65</v>
      </c>
      <c r="C45" s="7"/>
      <c r="D45" s="9"/>
      <c r="E45" s="15"/>
      <c r="F45" s="9"/>
      <c r="G45" s="3"/>
      <c r="H45" s="13">
        <f t="shared" si="0"/>
        <v>0</v>
      </c>
    </row>
    <row r="46" spans="1:8" ht="15.75" x14ac:dyDescent="0.25">
      <c r="A46" s="20" t="s">
        <v>34</v>
      </c>
      <c r="B46" s="20" t="s">
        <v>66</v>
      </c>
      <c r="C46" s="7"/>
      <c r="D46" s="9"/>
      <c r="E46" s="15"/>
      <c r="F46" s="9"/>
      <c r="G46" s="3"/>
      <c r="H46" s="13">
        <f t="shared" si="0"/>
        <v>0</v>
      </c>
    </row>
    <row r="47" spans="1:8" ht="15.75" x14ac:dyDescent="0.25">
      <c r="A47" s="20" t="s">
        <v>35</v>
      </c>
      <c r="B47" s="20" t="s">
        <v>67</v>
      </c>
      <c r="C47" s="7"/>
      <c r="D47" s="9"/>
      <c r="E47" s="15"/>
      <c r="F47" s="9"/>
      <c r="G47" s="3"/>
      <c r="H47" s="13">
        <f t="shared" si="0"/>
        <v>0</v>
      </c>
    </row>
    <row r="48" spans="1:8" ht="15.75" x14ac:dyDescent="0.25">
      <c r="A48" s="20">
        <v>492</v>
      </c>
      <c r="B48" s="20" t="s">
        <v>68</v>
      </c>
      <c r="C48" s="7"/>
      <c r="D48" s="9"/>
      <c r="E48" s="15"/>
      <c r="F48" s="9"/>
      <c r="G48" s="4"/>
      <c r="H48" s="13">
        <f t="shared" si="0"/>
        <v>0</v>
      </c>
    </row>
    <row r="49" spans="1:8" ht="15.75" x14ac:dyDescent="0.25">
      <c r="A49" s="20" t="s">
        <v>14</v>
      </c>
      <c r="B49" s="20" t="s">
        <v>159</v>
      </c>
      <c r="C49" s="7"/>
      <c r="D49" s="10">
        <f>(SUM(D15:D18)+SUM(D23:D24))*0.15</f>
        <v>0</v>
      </c>
      <c r="E49" s="16"/>
      <c r="F49" s="10">
        <f>(SUM(F15:F18)+SUM(F23:F24))*0.15</f>
        <v>0</v>
      </c>
      <c r="G49" s="3"/>
      <c r="H49" s="13">
        <f t="shared" si="0"/>
        <v>0</v>
      </c>
    </row>
    <row r="50" spans="1:8" ht="15.75" x14ac:dyDescent="0.25">
      <c r="A50" s="20" t="s">
        <v>15</v>
      </c>
      <c r="B50" s="20" t="s">
        <v>169</v>
      </c>
      <c r="C50" s="7"/>
      <c r="D50" s="17">
        <f>((SUM(D11:D14)+SUM(D19:D22)+D25))*0.095</f>
        <v>0</v>
      </c>
      <c r="E50" s="16"/>
      <c r="F50" s="17">
        <f>((SUM(F11:F14)+SUM(F19:F22)+F25))*0.0975</f>
        <v>0</v>
      </c>
      <c r="G50" s="3"/>
      <c r="H50" s="13">
        <f t="shared" si="0"/>
        <v>0</v>
      </c>
    </row>
    <row r="51" spans="1:8" ht="15.75" x14ac:dyDescent="0.25">
      <c r="A51" s="20" t="s">
        <v>16</v>
      </c>
      <c r="B51" s="20" t="s">
        <v>51</v>
      </c>
      <c r="C51" s="7"/>
      <c r="D51" s="10">
        <f>SUM(D11:D25)*0.0765</f>
        <v>0</v>
      </c>
      <c r="E51" s="16"/>
      <c r="F51" s="10">
        <f>SUM(F11:F25)*0.0765</f>
        <v>0</v>
      </c>
      <c r="G51" s="3"/>
      <c r="H51" s="13">
        <f t="shared" si="0"/>
        <v>0</v>
      </c>
    </row>
    <row r="52" spans="1:8" ht="15.75" x14ac:dyDescent="0.25">
      <c r="A52" s="20" t="s">
        <v>17</v>
      </c>
      <c r="B52" s="20" t="s">
        <v>52</v>
      </c>
      <c r="C52" s="7"/>
      <c r="D52" s="9"/>
      <c r="E52" s="15"/>
      <c r="F52" s="9"/>
      <c r="G52" s="3"/>
      <c r="H52" s="13">
        <f t="shared" si="0"/>
        <v>0</v>
      </c>
    </row>
    <row r="53" spans="1:8" ht="15.75" x14ac:dyDescent="0.25">
      <c r="A53" s="20">
        <v>841</v>
      </c>
      <c r="B53" s="21" t="s">
        <v>170</v>
      </c>
      <c r="C53" s="7"/>
      <c r="D53" s="10"/>
      <c r="E53" s="16"/>
      <c r="F53" s="9"/>
      <c r="G53" s="3"/>
      <c r="H53" s="13">
        <f t="shared" si="0"/>
        <v>0</v>
      </c>
    </row>
    <row r="54" spans="1:8" ht="15.75" x14ac:dyDescent="0.25">
      <c r="A54" s="20">
        <v>844</v>
      </c>
      <c r="B54" s="20" t="s">
        <v>171</v>
      </c>
      <c r="C54" s="7"/>
      <c r="D54" s="10">
        <f>SUM(D11:D25)*0.01</f>
        <v>0</v>
      </c>
      <c r="E54" s="16"/>
      <c r="F54" s="10">
        <f>SUM(F11:F25)*0.008</f>
        <v>0</v>
      </c>
      <c r="G54" s="3"/>
      <c r="H54" s="13">
        <f t="shared" si="0"/>
        <v>0</v>
      </c>
    </row>
    <row r="55" spans="1:8" ht="15.75" x14ac:dyDescent="0.25">
      <c r="A55" s="20" t="s">
        <v>18</v>
      </c>
      <c r="B55" s="20" t="s">
        <v>158</v>
      </c>
      <c r="C55" s="7"/>
      <c r="D55" s="10">
        <f>SUM(D11:D25)*0.004</f>
        <v>0</v>
      </c>
      <c r="E55" s="15"/>
      <c r="F55" s="10">
        <f>SUM(F11:F25)*0.004</f>
        <v>0</v>
      </c>
      <c r="G55" s="3"/>
      <c r="H55" s="13">
        <f t="shared" si="0"/>
        <v>0</v>
      </c>
    </row>
    <row r="56" spans="1:8" ht="15.75" x14ac:dyDescent="0.25">
      <c r="A56" s="20" t="s">
        <v>19</v>
      </c>
      <c r="B56" s="20" t="s">
        <v>172</v>
      </c>
      <c r="C56" s="7"/>
      <c r="D56" s="10">
        <f>SUM(D11:D25)*0.017</f>
        <v>0</v>
      </c>
      <c r="E56" s="16"/>
      <c r="F56" s="10">
        <f>SUM(F11:F25)*0.015</f>
        <v>0</v>
      </c>
      <c r="G56" s="3"/>
      <c r="H56" s="13">
        <f t="shared" si="0"/>
        <v>0</v>
      </c>
    </row>
    <row r="57" spans="1:8" ht="15" x14ac:dyDescent="0.2">
      <c r="A57" s="57" t="s">
        <v>20</v>
      </c>
      <c r="B57" s="2"/>
      <c r="C57" s="2"/>
      <c r="D57" s="11"/>
      <c r="E57" s="8"/>
      <c r="F57" s="8"/>
      <c r="G57" s="8"/>
      <c r="H57" s="4"/>
    </row>
    <row r="58" spans="1:8" ht="15.75" x14ac:dyDescent="0.25">
      <c r="A58" s="58"/>
      <c r="B58" s="2"/>
      <c r="C58" s="2"/>
      <c r="D58" s="12"/>
      <c r="G58" s="6"/>
      <c r="H58" s="25" t="s">
        <v>36</v>
      </c>
    </row>
    <row r="59" spans="1:8" ht="15.75" x14ac:dyDescent="0.25">
      <c r="A59" s="59" t="s">
        <v>1</v>
      </c>
      <c r="B59" s="30"/>
      <c r="C59" s="31"/>
      <c r="D59" s="32"/>
      <c r="E59" s="33"/>
      <c r="F59" s="33"/>
      <c r="G59" s="25"/>
      <c r="H59" s="25"/>
    </row>
    <row r="60" spans="1:8" ht="15.75" x14ac:dyDescent="0.25">
      <c r="A60" s="60"/>
      <c r="B60" s="31"/>
      <c r="C60" s="31"/>
      <c r="D60" s="31"/>
      <c r="E60" s="31"/>
      <c r="F60" s="33"/>
      <c r="G60" s="33"/>
      <c r="H60" s="33"/>
    </row>
    <row r="61" spans="1:8" ht="15.75" x14ac:dyDescent="0.3">
      <c r="A61" s="53" t="s">
        <v>4</v>
      </c>
      <c r="B61" s="53" t="s">
        <v>5</v>
      </c>
      <c r="C61" s="53"/>
      <c r="D61" s="55" t="str">
        <f>D10</f>
        <v>19-20 Amount</v>
      </c>
      <c r="E61" s="53"/>
      <c r="F61" s="55" t="str">
        <f>F10</f>
        <v>20-21 Amount</v>
      </c>
      <c r="G61" s="53"/>
      <c r="H61" s="56" t="s">
        <v>115</v>
      </c>
    </row>
    <row r="62" spans="1:8" ht="15.75" x14ac:dyDescent="0.25">
      <c r="A62" s="61">
        <v>920</v>
      </c>
      <c r="B62" s="61" t="s">
        <v>155</v>
      </c>
      <c r="C62" s="34"/>
      <c r="D62" s="35"/>
      <c r="E62" s="34"/>
      <c r="F62" s="35"/>
      <c r="G62" s="34"/>
      <c r="H62" s="30"/>
    </row>
    <row r="63" spans="1:8" ht="15.75" x14ac:dyDescent="0.25">
      <c r="A63" s="61" t="s">
        <v>77</v>
      </c>
      <c r="B63" s="20" t="s">
        <v>78</v>
      </c>
      <c r="C63" s="34"/>
      <c r="D63" s="36"/>
      <c r="E63" s="37"/>
      <c r="F63" s="36"/>
      <c r="G63" s="33"/>
      <c r="H63" s="38">
        <f t="shared" ref="H63:H84" si="1">SUM(D63:F63)</f>
        <v>0</v>
      </c>
    </row>
    <row r="64" spans="1:8" ht="15.75" x14ac:dyDescent="0.25">
      <c r="A64" s="61" t="s">
        <v>70</v>
      </c>
      <c r="B64" s="20" t="s">
        <v>138</v>
      </c>
      <c r="C64" s="34"/>
      <c r="D64" s="39"/>
      <c r="E64" s="37"/>
      <c r="F64" s="39"/>
      <c r="G64" s="33"/>
      <c r="H64" s="38">
        <f t="shared" si="1"/>
        <v>0</v>
      </c>
    </row>
    <row r="65" spans="1:8" ht="15.75" x14ac:dyDescent="0.25">
      <c r="A65" s="61" t="s">
        <v>130</v>
      </c>
      <c r="B65" s="20" t="s">
        <v>131</v>
      </c>
      <c r="C65" s="34"/>
      <c r="D65" s="39"/>
      <c r="E65" s="37"/>
      <c r="F65" s="39"/>
      <c r="G65" s="33"/>
      <c r="H65" s="38">
        <f t="shared" si="1"/>
        <v>0</v>
      </c>
    </row>
    <row r="66" spans="1:8" ht="15.75" x14ac:dyDescent="0.25">
      <c r="A66" s="61" t="s">
        <v>136</v>
      </c>
      <c r="B66" s="20" t="s">
        <v>137</v>
      </c>
      <c r="C66" s="34"/>
      <c r="D66" s="39"/>
      <c r="E66" s="37"/>
      <c r="F66" s="39"/>
      <c r="G66" s="33"/>
      <c r="H66" s="38">
        <f t="shared" si="1"/>
        <v>0</v>
      </c>
    </row>
    <row r="67" spans="1:8" ht="15.75" x14ac:dyDescent="0.25">
      <c r="A67" s="61" t="s">
        <v>132</v>
      </c>
      <c r="B67" s="20" t="s">
        <v>133</v>
      </c>
      <c r="C67" s="34"/>
      <c r="D67" s="39"/>
      <c r="E67" s="37"/>
      <c r="F67" s="39"/>
      <c r="G67" s="33"/>
      <c r="H67" s="38">
        <f t="shared" si="1"/>
        <v>0</v>
      </c>
    </row>
    <row r="68" spans="1:8" ht="15.75" x14ac:dyDescent="0.25">
      <c r="A68" s="61" t="s">
        <v>71</v>
      </c>
      <c r="B68" s="20" t="s">
        <v>72</v>
      </c>
      <c r="C68" s="34"/>
      <c r="D68" s="39"/>
      <c r="E68" s="37"/>
      <c r="F68" s="39"/>
      <c r="G68" s="33"/>
      <c r="H68" s="38">
        <f t="shared" si="1"/>
        <v>0</v>
      </c>
    </row>
    <row r="69" spans="1:8" ht="15.75" x14ac:dyDescent="0.25">
      <c r="A69" s="61" t="s">
        <v>116</v>
      </c>
      <c r="B69" s="20" t="s">
        <v>117</v>
      </c>
      <c r="C69" s="34"/>
      <c r="D69" s="39"/>
      <c r="E69" s="37"/>
      <c r="F69" s="39"/>
      <c r="G69" s="33"/>
      <c r="H69" s="38">
        <f t="shared" si="1"/>
        <v>0</v>
      </c>
    </row>
    <row r="70" spans="1:8" ht="15.75" x14ac:dyDescent="0.25">
      <c r="A70" s="61" t="s">
        <v>79</v>
      </c>
      <c r="B70" s="20" t="s">
        <v>80</v>
      </c>
      <c r="C70" s="34"/>
      <c r="D70" s="39"/>
      <c r="E70" s="37"/>
      <c r="F70" s="39"/>
      <c r="G70" s="33"/>
      <c r="H70" s="38">
        <f t="shared" si="1"/>
        <v>0</v>
      </c>
    </row>
    <row r="71" spans="1:8" ht="15.75" x14ac:dyDescent="0.25">
      <c r="A71" s="61" t="s">
        <v>160</v>
      </c>
      <c r="B71" s="20" t="s">
        <v>69</v>
      </c>
      <c r="C71" s="34"/>
      <c r="D71" s="36"/>
      <c r="E71" s="37"/>
      <c r="F71" s="36"/>
      <c r="G71" s="33"/>
      <c r="H71" s="38">
        <f t="shared" ref="H71" si="2">SUM(D71:F71)</f>
        <v>0</v>
      </c>
    </row>
    <row r="72" spans="1:8" ht="15.75" x14ac:dyDescent="0.25">
      <c r="A72" s="61" t="s">
        <v>73</v>
      </c>
      <c r="B72" s="20" t="s">
        <v>74</v>
      </c>
      <c r="C72" s="34"/>
      <c r="D72" s="39"/>
      <c r="E72" s="37"/>
      <c r="F72" s="39"/>
      <c r="G72" s="33"/>
      <c r="H72" s="38">
        <f t="shared" si="1"/>
        <v>0</v>
      </c>
    </row>
    <row r="73" spans="1:8" ht="15.75" x14ac:dyDescent="0.25">
      <c r="A73" s="61" t="s">
        <v>161</v>
      </c>
      <c r="B73" s="20" t="s">
        <v>162</v>
      </c>
      <c r="C73" s="34"/>
      <c r="D73" s="39"/>
      <c r="E73" s="37"/>
      <c r="F73" s="39"/>
      <c r="G73" s="33"/>
      <c r="H73" s="38"/>
    </row>
    <row r="74" spans="1:8" ht="15.75" x14ac:dyDescent="0.25">
      <c r="A74" s="61" t="s">
        <v>75</v>
      </c>
      <c r="B74" s="20" t="s">
        <v>76</v>
      </c>
      <c r="C74" s="34"/>
      <c r="D74" s="39"/>
      <c r="E74" s="37"/>
      <c r="F74" s="39"/>
      <c r="G74" s="33"/>
      <c r="H74" s="38">
        <f t="shared" si="1"/>
        <v>0</v>
      </c>
    </row>
    <row r="75" spans="1:8" ht="15.75" x14ac:dyDescent="0.25">
      <c r="A75" s="61" t="s">
        <v>134</v>
      </c>
      <c r="B75" s="20" t="s">
        <v>74</v>
      </c>
      <c r="C75" s="34"/>
      <c r="D75" s="39"/>
      <c r="E75" s="37"/>
      <c r="F75" s="39"/>
      <c r="G75" s="33"/>
      <c r="H75" s="38">
        <f t="shared" si="1"/>
        <v>0</v>
      </c>
    </row>
    <row r="76" spans="1:8" ht="15.75" x14ac:dyDescent="0.25">
      <c r="A76" s="61" t="s">
        <v>81</v>
      </c>
      <c r="B76" s="20" t="s">
        <v>82</v>
      </c>
      <c r="C76" s="34"/>
      <c r="D76" s="39"/>
      <c r="E76" s="37"/>
      <c r="F76" s="39"/>
      <c r="G76" s="33"/>
      <c r="H76" s="38">
        <f t="shared" si="1"/>
        <v>0</v>
      </c>
    </row>
    <row r="77" spans="1:8" ht="15" x14ac:dyDescent="0.25">
      <c r="A77" s="61" t="s">
        <v>84</v>
      </c>
      <c r="B77" s="20" t="s">
        <v>85</v>
      </c>
      <c r="C77" s="33"/>
      <c r="D77" s="39"/>
      <c r="E77" s="37"/>
      <c r="F77" s="39"/>
      <c r="G77" s="33"/>
      <c r="H77" s="38">
        <f t="shared" si="1"/>
        <v>0</v>
      </c>
    </row>
    <row r="78" spans="1:8" ht="15.75" x14ac:dyDescent="0.25">
      <c r="A78" s="61" t="s">
        <v>88</v>
      </c>
      <c r="B78" s="20" t="s">
        <v>89</v>
      </c>
      <c r="C78" s="34"/>
      <c r="D78" s="39"/>
      <c r="E78" s="37"/>
      <c r="F78" s="39"/>
      <c r="G78" s="33"/>
      <c r="H78" s="38">
        <f t="shared" si="1"/>
        <v>0</v>
      </c>
    </row>
    <row r="79" spans="1:8" ht="15.75" x14ac:dyDescent="0.25">
      <c r="A79" s="61" t="s">
        <v>141</v>
      </c>
      <c r="B79" s="20" t="s">
        <v>142</v>
      </c>
      <c r="C79" s="34"/>
      <c r="D79" s="39"/>
      <c r="E79" s="37"/>
      <c r="F79" s="39"/>
      <c r="G79" s="33"/>
      <c r="H79" s="38">
        <f t="shared" si="1"/>
        <v>0</v>
      </c>
    </row>
    <row r="80" spans="1:8" ht="15.75" x14ac:dyDescent="0.25">
      <c r="A80" s="61" t="s">
        <v>86</v>
      </c>
      <c r="B80" s="20" t="s">
        <v>87</v>
      </c>
      <c r="C80" s="34"/>
      <c r="D80" s="39"/>
      <c r="E80" s="37"/>
      <c r="F80" s="39"/>
      <c r="G80" s="33"/>
      <c r="H80" s="38">
        <f t="shared" si="1"/>
        <v>0</v>
      </c>
    </row>
    <row r="81" spans="1:8" ht="15.75" x14ac:dyDescent="0.25">
      <c r="A81" s="61" t="s">
        <v>143</v>
      </c>
      <c r="B81" s="20" t="s">
        <v>144</v>
      </c>
      <c r="C81" s="34"/>
      <c r="D81" s="39"/>
      <c r="E81" s="37"/>
      <c r="F81" s="39"/>
      <c r="G81" s="33"/>
      <c r="H81" s="38">
        <f t="shared" si="1"/>
        <v>0</v>
      </c>
    </row>
    <row r="82" spans="1:8" ht="15.75" x14ac:dyDescent="0.25">
      <c r="A82" s="61">
        <v>960</v>
      </c>
      <c r="B82" s="20" t="s">
        <v>83</v>
      </c>
      <c r="C82" s="34"/>
      <c r="D82" s="39"/>
      <c r="E82" s="37"/>
      <c r="F82" s="39"/>
      <c r="G82" s="33"/>
      <c r="H82" s="38">
        <f t="shared" si="1"/>
        <v>0</v>
      </c>
    </row>
    <row r="83" spans="1:8" ht="15.75" x14ac:dyDescent="0.25">
      <c r="A83" s="61" t="s">
        <v>37</v>
      </c>
      <c r="B83" s="20" t="s">
        <v>90</v>
      </c>
      <c r="C83" s="34"/>
      <c r="D83" s="39"/>
      <c r="E83" s="37"/>
      <c r="F83" s="39"/>
      <c r="G83" s="33"/>
      <c r="H83" s="38">
        <f t="shared" si="1"/>
        <v>0</v>
      </c>
    </row>
    <row r="84" spans="1:8" ht="15.75" x14ac:dyDescent="0.25">
      <c r="A84" s="61">
        <v>990</v>
      </c>
      <c r="B84" s="20" t="s">
        <v>91</v>
      </c>
      <c r="C84" s="34"/>
      <c r="D84" s="39"/>
      <c r="E84" s="37"/>
      <c r="F84" s="39"/>
      <c r="G84" s="33"/>
      <c r="H84" s="38">
        <f t="shared" si="1"/>
        <v>0</v>
      </c>
    </row>
    <row r="85" spans="1:8" ht="15.75" x14ac:dyDescent="0.25">
      <c r="A85" s="60"/>
      <c r="B85" s="60"/>
      <c r="C85" s="31"/>
      <c r="D85" s="40"/>
      <c r="E85" s="40"/>
      <c r="F85" s="33"/>
      <c r="G85" s="33"/>
      <c r="H85" s="33"/>
    </row>
    <row r="86" spans="1:8" ht="16.5" x14ac:dyDescent="0.3">
      <c r="A86" s="60"/>
      <c r="B86" s="62" t="s">
        <v>135</v>
      </c>
      <c r="C86" s="42"/>
      <c r="D86" s="43">
        <f>SUM(D11:D84)</f>
        <v>0</v>
      </c>
      <c r="E86" s="44" t="s">
        <v>38</v>
      </c>
      <c r="F86" s="43">
        <f>SUM(F11:F84)</f>
        <v>0</v>
      </c>
      <c r="G86" s="45" t="s">
        <v>38</v>
      </c>
      <c r="H86" s="43">
        <f>SUM(H11:H84)</f>
        <v>0</v>
      </c>
    </row>
    <row r="87" spans="1:8" ht="15.75" x14ac:dyDescent="0.25">
      <c r="A87" s="60"/>
      <c r="B87" s="31"/>
      <c r="C87" s="31"/>
      <c r="D87" s="46" t="s">
        <v>39</v>
      </c>
      <c r="E87" s="33"/>
      <c r="F87" s="46" t="s">
        <v>39</v>
      </c>
      <c r="G87" s="33"/>
      <c r="H87" s="46" t="s">
        <v>39</v>
      </c>
    </row>
    <row r="88" spans="1:8" ht="15.75" x14ac:dyDescent="0.25">
      <c r="A88" s="60"/>
      <c r="B88" s="31"/>
      <c r="C88" s="31"/>
      <c r="D88" s="31"/>
      <c r="E88" s="31"/>
      <c r="F88" s="33"/>
      <c r="G88" s="33"/>
      <c r="H88" s="33"/>
    </row>
    <row r="89" spans="1:8" ht="20.25" x14ac:dyDescent="0.35">
      <c r="A89" s="60"/>
      <c r="B89" s="47" t="s">
        <v>40</v>
      </c>
      <c r="C89" s="47"/>
      <c r="D89" s="31"/>
      <c r="E89" s="31"/>
      <c r="F89" s="33"/>
      <c r="G89" s="33"/>
      <c r="H89" s="33"/>
    </row>
    <row r="90" spans="1:8" ht="15.75" x14ac:dyDescent="0.25">
      <c r="A90" s="60"/>
      <c r="B90" s="31"/>
      <c r="C90" s="31"/>
      <c r="D90" s="31"/>
      <c r="E90" s="31"/>
      <c r="F90" s="33"/>
      <c r="G90" s="33"/>
      <c r="H90" s="33"/>
    </row>
    <row r="91" spans="1:8" ht="16.5" x14ac:dyDescent="0.3">
      <c r="A91" s="53" t="s">
        <v>41</v>
      </c>
      <c r="B91" s="53" t="s">
        <v>5</v>
      </c>
      <c r="C91" s="24"/>
      <c r="D91" s="55" t="str">
        <f>D10</f>
        <v>19-20 Amount</v>
      </c>
      <c r="E91" s="53"/>
      <c r="F91" s="55" t="str">
        <f>F10</f>
        <v>20-21 Amount</v>
      </c>
      <c r="G91" s="24"/>
      <c r="H91" s="56" t="s">
        <v>115</v>
      </c>
    </row>
    <row r="92" spans="1:8" ht="15.75" x14ac:dyDescent="0.25">
      <c r="A92" s="60"/>
      <c r="B92" s="31"/>
      <c r="C92" s="31"/>
      <c r="D92" s="31"/>
      <c r="E92" s="31"/>
      <c r="F92" s="33"/>
      <c r="G92" s="33"/>
      <c r="H92" s="33"/>
    </row>
    <row r="93" spans="1:8" ht="15.75" x14ac:dyDescent="0.25">
      <c r="A93" s="61" t="s">
        <v>92</v>
      </c>
      <c r="B93" s="19" t="s">
        <v>93</v>
      </c>
      <c r="C93" s="34"/>
      <c r="D93" s="48"/>
      <c r="E93" s="33"/>
      <c r="F93" s="48"/>
      <c r="G93" s="33"/>
      <c r="H93" s="38">
        <f t="shared" ref="H93:H109" si="3">SUM(D93:F93)</f>
        <v>0</v>
      </c>
    </row>
    <row r="94" spans="1:8" ht="15.75" x14ac:dyDescent="0.25">
      <c r="A94" s="61" t="s">
        <v>98</v>
      </c>
      <c r="B94" s="19" t="s">
        <v>99</v>
      </c>
      <c r="C94" s="34"/>
      <c r="D94" s="49"/>
      <c r="E94" s="33"/>
      <c r="F94" s="48"/>
      <c r="G94" s="33"/>
      <c r="H94" s="38">
        <f t="shared" si="3"/>
        <v>0</v>
      </c>
    </row>
    <row r="95" spans="1:8" ht="15.75" x14ac:dyDescent="0.25">
      <c r="A95" s="61" t="s">
        <v>118</v>
      </c>
      <c r="B95" s="19" t="s">
        <v>119</v>
      </c>
      <c r="C95" s="34"/>
      <c r="D95" s="49"/>
      <c r="E95" s="33"/>
      <c r="F95" s="48"/>
      <c r="G95" s="33"/>
      <c r="H95" s="38">
        <f t="shared" si="3"/>
        <v>0</v>
      </c>
    </row>
    <row r="96" spans="1:8" ht="15.75" x14ac:dyDescent="0.25">
      <c r="A96" s="61" t="s">
        <v>120</v>
      </c>
      <c r="B96" s="19" t="s">
        <v>121</v>
      </c>
      <c r="C96" s="34"/>
      <c r="D96" s="49"/>
      <c r="E96" s="33"/>
      <c r="F96" s="48"/>
      <c r="G96" s="33"/>
      <c r="H96" s="38">
        <f t="shared" si="3"/>
        <v>0</v>
      </c>
    </row>
    <row r="97" spans="1:8" ht="15.75" x14ac:dyDescent="0.25">
      <c r="A97" s="61" t="s">
        <v>94</v>
      </c>
      <c r="B97" s="19" t="s">
        <v>95</v>
      </c>
      <c r="C97" s="34"/>
      <c r="D97" s="49"/>
      <c r="E97" s="33"/>
      <c r="F97" s="48"/>
      <c r="G97" s="33"/>
      <c r="H97" s="38">
        <f t="shared" si="3"/>
        <v>0</v>
      </c>
    </row>
    <row r="98" spans="1:8" ht="15.75" x14ac:dyDescent="0.25">
      <c r="A98" s="61" t="s">
        <v>122</v>
      </c>
      <c r="B98" s="19" t="s">
        <v>123</v>
      </c>
      <c r="C98" s="34"/>
      <c r="D98" s="49"/>
      <c r="E98" s="33"/>
      <c r="F98" s="48"/>
      <c r="G98" s="33"/>
      <c r="H98" s="38">
        <f t="shared" si="3"/>
        <v>0</v>
      </c>
    </row>
    <row r="99" spans="1:8" ht="15.75" x14ac:dyDescent="0.25">
      <c r="A99" s="61" t="s">
        <v>124</v>
      </c>
      <c r="B99" s="19" t="s">
        <v>125</v>
      </c>
      <c r="C99" s="34"/>
      <c r="D99" s="49"/>
      <c r="E99" s="33"/>
      <c r="F99" s="48"/>
      <c r="G99" s="33"/>
      <c r="H99" s="38">
        <f t="shared" si="3"/>
        <v>0</v>
      </c>
    </row>
    <row r="100" spans="1:8" ht="15.75" x14ac:dyDescent="0.25">
      <c r="A100" s="61" t="s">
        <v>126</v>
      </c>
      <c r="B100" s="19" t="s">
        <v>127</v>
      </c>
      <c r="C100" s="34"/>
      <c r="D100" s="49"/>
      <c r="E100" s="33"/>
      <c r="F100" s="48"/>
      <c r="G100" s="33"/>
      <c r="H100" s="38">
        <f t="shared" si="3"/>
        <v>0</v>
      </c>
    </row>
    <row r="101" spans="1:8" ht="15.75" x14ac:dyDescent="0.25">
      <c r="A101" s="61" t="s">
        <v>128</v>
      </c>
      <c r="B101" s="19" t="s">
        <v>129</v>
      </c>
      <c r="C101" s="34"/>
      <c r="D101" s="49"/>
      <c r="E101" s="33"/>
      <c r="F101" s="48"/>
      <c r="G101" s="33"/>
      <c r="H101" s="38">
        <f t="shared" si="3"/>
        <v>0</v>
      </c>
    </row>
    <row r="102" spans="1:8" ht="15.75" x14ac:dyDescent="0.25">
      <c r="A102" s="61" t="s">
        <v>96</v>
      </c>
      <c r="B102" s="19" t="s">
        <v>97</v>
      </c>
      <c r="C102" s="34"/>
      <c r="D102" s="49"/>
      <c r="E102" s="33"/>
      <c r="F102" s="48"/>
      <c r="G102" s="33"/>
      <c r="H102" s="38">
        <f t="shared" si="3"/>
        <v>0</v>
      </c>
    </row>
    <row r="103" spans="1:8" ht="15.75" x14ac:dyDescent="0.25">
      <c r="A103" s="61" t="s">
        <v>104</v>
      </c>
      <c r="B103" s="19" t="s">
        <v>105</v>
      </c>
      <c r="C103" s="34"/>
      <c r="D103" s="49"/>
      <c r="E103" s="33"/>
      <c r="F103" s="48"/>
      <c r="G103" s="33"/>
      <c r="H103" s="38">
        <f t="shared" si="3"/>
        <v>0</v>
      </c>
    </row>
    <row r="104" spans="1:8" ht="15.75" x14ac:dyDescent="0.25">
      <c r="A104" s="61" t="s">
        <v>100</v>
      </c>
      <c r="B104" s="19" t="s">
        <v>101</v>
      </c>
      <c r="C104" s="34"/>
      <c r="D104" s="49"/>
      <c r="E104" s="33"/>
      <c r="F104" s="48"/>
      <c r="G104" s="33"/>
      <c r="H104" s="38">
        <f t="shared" si="3"/>
        <v>0</v>
      </c>
    </row>
    <row r="105" spans="1:8" ht="15.75" x14ac:dyDescent="0.25">
      <c r="A105" s="61" t="s">
        <v>102</v>
      </c>
      <c r="B105" s="19" t="s">
        <v>103</v>
      </c>
      <c r="C105" s="34"/>
      <c r="D105" s="49"/>
      <c r="E105" s="33"/>
      <c r="F105" s="48"/>
      <c r="G105" s="33"/>
      <c r="H105" s="38">
        <f t="shared" si="3"/>
        <v>0</v>
      </c>
    </row>
    <row r="106" spans="1:8" ht="15.75" x14ac:dyDescent="0.25">
      <c r="A106" s="61" t="s">
        <v>139</v>
      </c>
      <c r="B106" s="19" t="s">
        <v>140</v>
      </c>
      <c r="C106" s="34"/>
      <c r="D106" s="49"/>
      <c r="E106" s="33"/>
      <c r="F106" s="48"/>
      <c r="G106" s="33"/>
      <c r="H106" s="38">
        <f t="shared" si="3"/>
        <v>0</v>
      </c>
    </row>
    <row r="107" spans="1:8" ht="15.75" x14ac:dyDescent="0.25">
      <c r="A107" s="61" t="s">
        <v>106</v>
      </c>
      <c r="B107" s="19" t="s">
        <v>107</v>
      </c>
      <c r="C107" s="34"/>
      <c r="D107" s="49"/>
      <c r="E107" s="33"/>
      <c r="F107" s="48"/>
      <c r="G107" s="33"/>
      <c r="H107" s="38">
        <f t="shared" si="3"/>
        <v>0</v>
      </c>
    </row>
    <row r="108" spans="1:8" ht="15.75" x14ac:dyDescent="0.25">
      <c r="A108" s="61" t="s">
        <v>108</v>
      </c>
      <c r="B108" s="19" t="s">
        <v>109</v>
      </c>
      <c r="C108" s="34"/>
      <c r="D108" s="49"/>
      <c r="E108" s="33"/>
      <c r="F108" s="48"/>
      <c r="G108" s="33"/>
      <c r="H108" s="38">
        <f t="shared" si="3"/>
        <v>0</v>
      </c>
    </row>
    <row r="109" spans="1:8" ht="15.75" x14ac:dyDescent="0.25">
      <c r="A109" s="61" t="s">
        <v>110</v>
      </c>
      <c r="B109" s="19" t="s">
        <v>111</v>
      </c>
      <c r="C109" s="34"/>
      <c r="D109" s="49"/>
      <c r="E109" s="33"/>
      <c r="F109" s="48"/>
      <c r="G109" s="33"/>
      <c r="H109" s="38">
        <f t="shared" si="3"/>
        <v>0</v>
      </c>
    </row>
    <row r="110" spans="1:8" ht="15.75" x14ac:dyDescent="0.25">
      <c r="A110" s="31"/>
      <c r="B110" s="31"/>
      <c r="C110" s="31"/>
      <c r="D110" s="40"/>
      <c r="E110" s="33"/>
      <c r="F110" s="33"/>
      <c r="G110" s="33"/>
      <c r="H110" s="33"/>
    </row>
    <row r="111" spans="1:8" ht="15.75" x14ac:dyDescent="0.25">
      <c r="A111" s="31"/>
      <c r="B111" s="31"/>
      <c r="C111" s="31"/>
      <c r="D111" s="40"/>
      <c r="E111" s="33"/>
      <c r="F111" s="33"/>
      <c r="G111" s="33"/>
      <c r="H111" s="33"/>
    </row>
    <row r="112" spans="1:8" ht="16.5" x14ac:dyDescent="0.3">
      <c r="A112" s="31"/>
      <c r="B112" s="41" t="s">
        <v>135</v>
      </c>
      <c r="C112" s="42"/>
      <c r="D112" s="50">
        <f>SUM(D93:D109)</f>
        <v>0</v>
      </c>
      <c r="E112" s="45" t="s">
        <v>38</v>
      </c>
      <c r="F112" s="50">
        <f>SUM(F93:F109)</f>
        <v>0</v>
      </c>
      <c r="G112" s="45" t="s">
        <v>38</v>
      </c>
      <c r="H112" s="50">
        <f>SUM(H93:H109)</f>
        <v>0</v>
      </c>
    </row>
    <row r="113" spans="1:8" ht="15.75" x14ac:dyDescent="0.25">
      <c r="A113" s="31"/>
      <c r="B113" s="33"/>
      <c r="C113" s="31"/>
      <c r="D113" s="46" t="s">
        <v>39</v>
      </c>
      <c r="E113" s="33"/>
      <c r="F113" s="46" t="s">
        <v>39</v>
      </c>
      <c r="G113" s="33"/>
      <c r="H113" s="46" t="s">
        <v>39</v>
      </c>
    </row>
    <row r="114" spans="1:8" ht="15.75" x14ac:dyDescent="0.25">
      <c r="A114" s="51" t="s">
        <v>173</v>
      </c>
      <c r="B114" s="31"/>
      <c r="C114" s="31"/>
      <c r="D114" s="31"/>
      <c r="E114" s="33"/>
      <c r="F114" s="33"/>
      <c r="G114" s="33"/>
      <c r="H114" s="33"/>
    </row>
    <row r="115" spans="1:8" ht="16.5" x14ac:dyDescent="0.3">
      <c r="A115" s="52" t="s">
        <v>174</v>
      </c>
      <c r="B115" s="52"/>
      <c r="C115" s="31"/>
      <c r="D115" s="70" t="s">
        <v>146</v>
      </c>
      <c r="E115" s="70"/>
      <c r="F115" s="70"/>
      <c r="G115" s="70"/>
      <c r="H115" s="70"/>
    </row>
    <row r="116" spans="1:8" ht="15" x14ac:dyDescent="0.2">
      <c r="C116" s="2"/>
    </row>
    <row r="117" spans="1:8" ht="15" x14ac:dyDescent="0.2">
      <c r="A117" s="2"/>
      <c r="B117" s="2"/>
      <c r="C117" s="2"/>
      <c r="D117" s="2"/>
      <c r="E117" s="2"/>
    </row>
  </sheetData>
  <sheetProtection algorithmName="SHA-512" hashValue="uLRqJ8pqdHgAKKhzLhnXOV0OO9W57Dy9dH/d1auA+SsDFYBHpM+ytP+x6nTvAhXB8Fx3L1FkPym9Nm/8I+fmow==" saltValue="lFmiiU9CSSq7t1AiKZM+5g==" spinCount="100000" sheet="1" insertRows="0" selectLockedCells="1"/>
  <mergeCells count="1">
    <mergeCell ref="D115:H115"/>
  </mergeCells>
  <phoneticPr fontId="5" type="noConversion"/>
  <pageMargins left="0.5" right="0.25" top="0.5" bottom="0.18" header="0.5" footer="0.18"/>
  <pageSetup scale="75" orientation="portrait" r:id="rId1"/>
  <headerFooter alignWithMargins="0"/>
  <rowBreaks count="1" manualBreakCount="1">
    <brk id="5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09-10 Rollover</vt:lpstr>
      <vt:lpstr>'09-10 Rollover'!Print_Titles</vt:lpstr>
    </vt:vector>
  </TitlesOfParts>
  <Company>BLDGA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OCMBOCES</dc:creator>
  <cp:lastModifiedBy>OCM BOCES</cp:lastModifiedBy>
  <cp:lastPrinted>2019-05-31T15:20:58Z</cp:lastPrinted>
  <dcterms:created xsi:type="dcterms:W3CDTF">2002-08-08T19:52:43Z</dcterms:created>
  <dcterms:modified xsi:type="dcterms:W3CDTF">2020-01-02T21:06:07Z</dcterms:modified>
</cp:coreProperties>
</file>