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<sst xmlns="http://schemas.openxmlformats.org/spreadsheetml/2006/main" count="29" uniqueCount="29">
  <si>
    <t>District</t>
  </si>
  <si>
    <t>BEDS Code</t>
  </si>
  <si>
    <t>Amount</t>
  </si>
  <si>
    <t>Cazenovia Central School District</t>
  </si>
  <si>
    <t>Chittenango Central School District</t>
  </si>
  <si>
    <t>Cincinnatus Central School District</t>
  </si>
  <si>
    <t>Cortland City School District</t>
  </si>
  <si>
    <t>DeRuyter Central School District</t>
  </si>
  <si>
    <t>Fabius-Pompey Central School District</t>
  </si>
  <si>
    <t>Fayetteville-Manlius Central School District</t>
  </si>
  <si>
    <t>Homer Central School District</t>
  </si>
  <si>
    <t>Jamesville-Dewitt Central School District</t>
  </si>
  <si>
    <t>LaFayette Central School District</t>
  </si>
  <si>
    <t>Lyncourt Central School District</t>
  </si>
  <si>
    <t>Marathon Central School District</t>
  </si>
  <si>
    <t xml:space="preserve">Marcellus Central School District </t>
  </si>
  <si>
    <t>McGraw Central School District</t>
  </si>
  <si>
    <t>Onondaga Central School District</t>
  </si>
  <si>
    <t>Solvay Union Free School District</t>
  </si>
  <si>
    <t>Tully Central School District</t>
  </si>
  <si>
    <t>West Genesee Central School District</t>
  </si>
  <si>
    <t>Westhill Central School District</t>
  </si>
  <si>
    <t>TOTAL</t>
  </si>
  <si>
    <t>1/3 of 75%</t>
  </si>
  <si>
    <t>1/3 of 25%</t>
  </si>
  <si>
    <t>Enter this amount in top right of "Participating LEA Requirements" on page 5 of Student Outcomes and Work Plan</t>
  </si>
  <si>
    <t>Enter this amount in the first row, boxes (4), (5), and (6) on Race to the Top Activity Level Budget</t>
  </si>
  <si>
    <t>Enter this amount in the second row, boxes (4), (5), and (6) on Race to the Top Activity Level Budget</t>
  </si>
  <si>
    <t>Enter this amount in two places in  "Section D Activities - Certification Required" on page 6 of Student Outcomes and Work Plan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</si>
</sst>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</numFmts>
  <fonts count="3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6" fontId="3" fillId="0" borderId="10" xfId="0" applyNumberFormat="1" applyFont="1" applyBorder="1" applyAlignment="1">
      <alignment/>
    </xf>
    <xf numFmtId="8" fontId="3" fillId="33" borderId="10" xfId="0" applyNumberFormat="1" applyFont="1" applyFill="1" applyBorder="1" applyAlignment="1">
      <alignment/>
    </xf>
    <xf numFmtId="8" fontId="3" fillId="0" borderId="10" xfId="0" applyNumberFormat="1" applyFont="1" applyBorder="1" applyAlignment="1">
      <alignment/>
    </xf>
    <xf numFmtId="0" fontId="3" fillId="0" borderId="0" xfId="0" applyFont="1" applyAlignment="1">
      <alignment textRotation="75" wrapText="1"/>
    </xf>
    <xf numFmtId="0" fontId="3" fillId="33" borderId="0" xfId="0" applyFont="1" applyFill="1" applyAlignment="1">
      <alignment textRotation="75" wrapText="1"/>
    </xf>
    <xf numFmtId="9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8.75" customHeight="1"/>
  <cols>
    <col min="1" max="1" width="19.28125" style="11" customWidth="1"/>
    <col min="2" max="2" width="46.57421875" style="5" bestFit="1" customWidth="1"/>
    <col min="3" max="3" width="18.140625" style="8" bestFit="1" customWidth="1"/>
    <col min="4" max="6" width="17.7109375" style="5" customWidth="1"/>
    <col min="7" max="7" width="16.8515625" style="5" customWidth="1"/>
    <col min="8" max="16384" width="9.140625" style="5" customWidth="1"/>
  </cols>
  <sheetData>
    <row r="1" spans="4:7" ht="201" customHeight="1">
      <c r="D1" s="21" t="s">
        <v>25</v>
      </c>
      <c r="E1" s="20" t="s">
        <v>26</v>
      </c>
      <c r="F1" s="21" t="s">
        <v>28</v>
      </c>
      <c r="G1" s="20" t="s">
        <v>27</v>
      </c>
    </row>
    <row r="2" spans="1:7" s="2" customFormat="1" ht="21.75" customHeight="1">
      <c r="A2" s="12" t="s">
        <v>1</v>
      </c>
      <c r="B2" s="12" t="s">
        <v>0</v>
      </c>
      <c r="C2" s="13" t="s">
        <v>2</v>
      </c>
      <c r="D2" s="22">
        <v>0.75</v>
      </c>
      <c r="E2" s="14" t="s">
        <v>23</v>
      </c>
      <c r="F2" s="22">
        <v>0.25</v>
      </c>
      <c r="G2" s="14" t="s">
        <v>24</v>
      </c>
    </row>
    <row r="3" spans="1:7" ht="18.75" customHeight="1">
      <c r="A3" s="15">
        <v>250201060000</v>
      </c>
      <c r="B3" s="16" t="s">
        <v>3</v>
      </c>
      <c r="C3" s="17">
        <v>31229</v>
      </c>
      <c r="D3" s="18">
        <f>C3*0.75</f>
        <v>23421.75</v>
      </c>
      <c r="E3" s="19">
        <f>D3/3</f>
        <v>7807.25</v>
      </c>
      <c r="F3" s="18">
        <f>C3*0.25</f>
        <v>7807.25</v>
      </c>
      <c r="G3" s="19">
        <f>F3/3</f>
        <v>2602.4166666666665</v>
      </c>
    </row>
    <row r="4" spans="1:7" ht="18.75" customHeight="1">
      <c r="A4" s="15">
        <v>251601060000</v>
      </c>
      <c r="B4" s="16" t="s">
        <v>4</v>
      </c>
      <c r="C4" s="17">
        <v>69187</v>
      </c>
      <c r="D4" s="18">
        <f>C4*0.75</f>
        <v>51890.25</v>
      </c>
      <c r="E4" s="19">
        <f aca="true" t="shared" si="0" ref="E4:E21">D4/3</f>
        <v>17296.75</v>
      </c>
      <c r="F4" s="18">
        <f aca="true" t="shared" si="1" ref="F4:F21">C4*0.25</f>
        <v>17296.75</v>
      </c>
      <c r="G4" s="19">
        <f aca="true" t="shared" si="2" ref="G4:G21">F4/3</f>
        <v>5765.583333333333</v>
      </c>
    </row>
    <row r="5" spans="1:7" ht="18.75" customHeight="1">
      <c r="A5" s="15">
        <v>110101040000</v>
      </c>
      <c r="B5" s="16" t="s">
        <v>5</v>
      </c>
      <c r="C5" s="17">
        <v>67152</v>
      </c>
      <c r="D5" s="18">
        <f>C5*0.75</f>
        <v>50364</v>
      </c>
      <c r="E5" s="19">
        <f t="shared" si="0"/>
        <v>16788</v>
      </c>
      <c r="F5" s="18">
        <f t="shared" si="1"/>
        <v>16788</v>
      </c>
      <c r="G5" s="19">
        <f t="shared" si="2"/>
        <v>5596</v>
      </c>
    </row>
    <row r="6" spans="1:7" ht="18.75" customHeight="1">
      <c r="A6" s="15">
        <v>110200010000</v>
      </c>
      <c r="B6" s="16" t="s">
        <v>6</v>
      </c>
      <c r="C6" s="17">
        <v>224044</v>
      </c>
      <c r="D6" s="18">
        <f>C6*0.75</f>
        <v>168033</v>
      </c>
      <c r="E6" s="19">
        <f t="shared" si="0"/>
        <v>56011</v>
      </c>
      <c r="F6" s="18">
        <f t="shared" si="1"/>
        <v>56011</v>
      </c>
      <c r="G6" s="19">
        <f t="shared" si="2"/>
        <v>18670.333333333332</v>
      </c>
    </row>
    <row r="7" spans="1:7" ht="18.75" customHeight="1">
      <c r="A7" s="15">
        <v>250301040000</v>
      </c>
      <c r="B7" s="16" t="s">
        <v>7</v>
      </c>
      <c r="C7" s="17">
        <v>29445</v>
      </c>
      <c r="D7" s="18">
        <f>C7*0.75</f>
        <v>22083.75</v>
      </c>
      <c r="E7" s="19">
        <f t="shared" si="0"/>
        <v>7361.25</v>
      </c>
      <c r="F7" s="18">
        <f t="shared" si="1"/>
        <v>7361.25</v>
      </c>
      <c r="G7" s="19">
        <f t="shared" si="2"/>
        <v>2453.75</v>
      </c>
    </row>
    <row r="8" spans="1:7" ht="18.75" customHeight="1">
      <c r="A8" s="15">
        <v>420601040000</v>
      </c>
      <c r="B8" s="16" t="s">
        <v>8</v>
      </c>
      <c r="C8" s="17">
        <v>24471</v>
      </c>
      <c r="D8" s="18">
        <f>C8*0.75</f>
        <v>18353.25</v>
      </c>
      <c r="E8" s="19">
        <f t="shared" si="0"/>
        <v>6117.75</v>
      </c>
      <c r="F8" s="18">
        <f t="shared" si="1"/>
        <v>6117.75</v>
      </c>
      <c r="G8" s="19">
        <f t="shared" si="2"/>
        <v>2039.25</v>
      </c>
    </row>
    <row r="9" spans="1:7" ht="18.75" customHeight="1">
      <c r="A9" s="15">
        <v>421001060000</v>
      </c>
      <c r="B9" s="16" t="s">
        <v>9</v>
      </c>
      <c r="C9" s="17">
        <v>29685</v>
      </c>
      <c r="D9" s="18">
        <f>C9*0.75</f>
        <v>22263.75</v>
      </c>
      <c r="E9" s="19">
        <f t="shared" si="0"/>
        <v>7421.25</v>
      </c>
      <c r="F9" s="18">
        <f t="shared" si="1"/>
        <v>7421.25</v>
      </c>
      <c r="G9" s="19">
        <f t="shared" si="2"/>
        <v>2473.75</v>
      </c>
    </row>
    <row r="10" spans="1:7" ht="18.75" customHeight="1">
      <c r="A10" s="15">
        <v>110701060000</v>
      </c>
      <c r="B10" s="16" t="s">
        <v>10</v>
      </c>
      <c r="C10" s="17">
        <v>97960</v>
      </c>
      <c r="D10" s="18">
        <f>C10*0.75</f>
        <v>73470</v>
      </c>
      <c r="E10" s="19">
        <f t="shared" si="0"/>
        <v>24490</v>
      </c>
      <c r="F10" s="18">
        <f t="shared" si="1"/>
        <v>24490</v>
      </c>
      <c r="G10" s="19">
        <f t="shared" si="2"/>
        <v>8163.333333333333</v>
      </c>
    </row>
    <row r="11" spans="1:7" ht="18.75" customHeight="1">
      <c r="A11" s="15">
        <v>420411060000</v>
      </c>
      <c r="B11" s="16" t="s">
        <v>11</v>
      </c>
      <c r="C11" s="17">
        <v>62973</v>
      </c>
      <c r="D11" s="18">
        <f>C11*0.75</f>
        <v>47229.75</v>
      </c>
      <c r="E11" s="19">
        <f t="shared" si="0"/>
        <v>15743.25</v>
      </c>
      <c r="F11" s="18">
        <f t="shared" si="1"/>
        <v>15743.25</v>
      </c>
      <c r="G11" s="19">
        <f t="shared" si="2"/>
        <v>5247.75</v>
      </c>
    </row>
    <row r="12" spans="1:7" ht="18.75" customHeight="1">
      <c r="A12" s="15">
        <v>420807040000</v>
      </c>
      <c r="B12" s="16" t="s">
        <v>12</v>
      </c>
      <c r="C12" s="17">
        <v>25243</v>
      </c>
      <c r="D12" s="18">
        <f>C12*0.75</f>
        <v>18932.25</v>
      </c>
      <c r="E12" s="19">
        <f t="shared" si="0"/>
        <v>6310.75</v>
      </c>
      <c r="F12" s="18">
        <f t="shared" si="1"/>
        <v>6310.75</v>
      </c>
      <c r="G12" s="19">
        <f t="shared" si="2"/>
        <v>2103.5833333333335</v>
      </c>
    </row>
    <row r="13" spans="1:7" ht="18.75" customHeight="1">
      <c r="A13" s="15">
        <v>421504020000</v>
      </c>
      <c r="B13" s="16" t="s">
        <v>13</v>
      </c>
      <c r="C13" s="17">
        <v>28214</v>
      </c>
      <c r="D13" s="18">
        <f>C13*0.75</f>
        <v>21160.5</v>
      </c>
      <c r="E13" s="19">
        <f t="shared" si="0"/>
        <v>7053.5</v>
      </c>
      <c r="F13" s="18">
        <f t="shared" si="1"/>
        <v>7053.5</v>
      </c>
      <c r="G13" s="19">
        <f t="shared" si="2"/>
        <v>2351.1666666666665</v>
      </c>
    </row>
    <row r="14" spans="1:7" ht="18.75" customHeight="1">
      <c r="A14" s="15">
        <v>110901040000</v>
      </c>
      <c r="B14" s="16" t="s">
        <v>14</v>
      </c>
      <c r="C14" s="17">
        <v>42417</v>
      </c>
      <c r="D14" s="18">
        <f>C14*0.75</f>
        <v>31812.75</v>
      </c>
      <c r="E14" s="19">
        <f t="shared" si="0"/>
        <v>10604.25</v>
      </c>
      <c r="F14" s="18">
        <f t="shared" si="1"/>
        <v>10604.25</v>
      </c>
      <c r="G14" s="19">
        <f t="shared" si="2"/>
        <v>3534.75</v>
      </c>
    </row>
    <row r="15" spans="1:7" ht="18.75" customHeight="1">
      <c r="A15" s="15">
        <v>421101060000</v>
      </c>
      <c r="B15" s="16" t="s">
        <v>15</v>
      </c>
      <c r="C15" s="17">
        <v>37428</v>
      </c>
      <c r="D15" s="18">
        <f>C15*0.75</f>
        <v>28071</v>
      </c>
      <c r="E15" s="19">
        <f t="shared" si="0"/>
        <v>9357</v>
      </c>
      <c r="F15" s="18">
        <f t="shared" si="1"/>
        <v>9357</v>
      </c>
      <c r="G15" s="19">
        <f t="shared" si="2"/>
        <v>3119</v>
      </c>
    </row>
    <row r="16" spans="1:7" ht="18.75" customHeight="1">
      <c r="A16" s="15">
        <v>110304040000</v>
      </c>
      <c r="B16" s="16" t="s">
        <v>16</v>
      </c>
      <c r="C16" s="17">
        <v>33044</v>
      </c>
      <c r="D16" s="18">
        <f>C16*0.75</f>
        <v>24783</v>
      </c>
      <c r="E16" s="19">
        <f t="shared" si="0"/>
        <v>8261</v>
      </c>
      <c r="F16" s="18">
        <f t="shared" si="1"/>
        <v>8261</v>
      </c>
      <c r="G16" s="19">
        <f t="shared" si="2"/>
        <v>2753.6666666666665</v>
      </c>
    </row>
    <row r="17" spans="1:7" ht="18.75" customHeight="1">
      <c r="A17" s="15">
        <v>421201040000</v>
      </c>
      <c r="B17" s="16" t="s">
        <v>17</v>
      </c>
      <c r="C17" s="17">
        <v>34463</v>
      </c>
      <c r="D17" s="18">
        <f>C17*0.75</f>
        <v>25847.25</v>
      </c>
      <c r="E17" s="19">
        <f t="shared" si="0"/>
        <v>8615.75</v>
      </c>
      <c r="F17" s="18">
        <f t="shared" si="1"/>
        <v>8615.75</v>
      </c>
      <c r="G17" s="19">
        <f t="shared" si="2"/>
        <v>2871.9166666666665</v>
      </c>
    </row>
    <row r="18" spans="1:7" ht="18.75" customHeight="1">
      <c r="A18" s="15">
        <v>420702030000</v>
      </c>
      <c r="B18" s="16" t="s">
        <v>18</v>
      </c>
      <c r="C18" s="17">
        <v>94014</v>
      </c>
      <c r="D18" s="18">
        <f>C18*0.75</f>
        <v>70510.5</v>
      </c>
      <c r="E18" s="19">
        <f t="shared" si="0"/>
        <v>23503.5</v>
      </c>
      <c r="F18" s="18">
        <f t="shared" si="1"/>
        <v>23503.5</v>
      </c>
      <c r="G18" s="19">
        <f t="shared" si="2"/>
        <v>7834.5</v>
      </c>
    </row>
    <row r="19" spans="1:7" ht="18.75" customHeight="1">
      <c r="A19" s="15">
        <v>421902040000</v>
      </c>
      <c r="B19" s="16" t="s">
        <v>19</v>
      </c>
      <c r="C19" s="17">
        <v>36948</v>
      </c>
      <c r="D19" s="18">
        <f>C19*0.75</f>
        <v>27711</v>
      </c>
      <c r="E19" s="19">
        <f t="shared" si="0"/>
        <v>9237</v>
      </c>
      <c r="F19" s="18">
        <f t="shared" si="1"/>
        <v>9237</v>
      </c>
      <c r="G19" s="19">
        <f t="shared" si="2"/>
        <v>3079</v>
      </c>
    </row>
    <row r="20" spans="1:7" ht="18.75" customHeight="1">
      <c r="A20" s="15">
        <v>420101060000</v>
      </c>
      <c r="B20" s="16" t="s">
        <v>20</v>
      </c>
      <c r="C20" s="17">
        <v>110347</v>
      </c>
      <c r="D20" s="18">
        <f>C20*0.75</f>
        <v>82760.25</v>
      </c>
      <c r="E20" s="19">
        <f t="shared" si="0"/>
        <v>27586.75</v>
      </c>
      <c r="F20" s="18">
        <f t="shared" si="1"/>
        <v>27586.75</v>
      </c>
      <c r="G20" s="19">
        <f t="shared" si="2"/>
        <v>9195.583333333334</v>
      </c>
    </row>
    <row r="21" spans="1:7" ht="18.75" customHeight="1">
      <c r="A21" s="15">
        <v>420701060000</v>
      </c>
      <c r="B21" s="16" t="s">
        <v>21</v>
      </c>
      <c r="C21" s="17">
        <v>35074</v>
      </c>
      <c r="D21" s="18">
        <f>C21*0.75</f>
        <v>26305.5</v>
      </c>
      <c r="E21" s="19">
        <f t="shared" si="0"/>
        <v>8768.5</v>
      </c>
      <c r="F21" s="18">
        <f t="shared" si="1"/>
        <v>8768.5</v>
      </c>
      <c r="G21" s="19">
        <f t="shared" si="2"/>
        <v>2922.8333333333335</v>
      </c>
    </row>
    <row r="22" spans="1:7" s="7" customFormat="1" ht="18.75" customHeight="1">
      <c r="A22" s="1"/>
      <c r="B22" s="9" t="s">
        <v>22</v>
      </c>
      <c r="C22" s="6">
        <f>SUM(C3:C21)</f>
        <v>1113338</v>
      </c>
      <c r="D22" s="6">
        <f>SUM(D3:D21)</f>
        <v>835003.5</v>
      </c>
      <c r="E22" s="6">
        <f>SUM(E3:E21)</f>
        <v>278334.5</v>
      </c>
      <c r="F22" s="6">
        <f>SUM(F3:F21)</f>
        <v>278334.5</v>
      </c>
      <c r="G22" s="6">
        <f>SUM(G3:G21)</f>
        <v>92778.16666666666</v>
      </c>
    </row>
    <row r="23" spans="1:3" ht="18.75" customHeight="1">
      <c r="A23" s="10"/>
      <c r="B23" s="3"/>
      <c r="C23" s="4"/>
    </row>
    <row r="24" spans="1:2" ht="18.75" customHeight="1">
      <c r="A24" s="10"/>
      <c r="B24" s="3"/>
    </row>
    <row r="25" spans="1:2" ht="18.75" customHeight="1">
      <c r="A25" s="10"/>
      <c r="B25" s="3"/>
    </row>
    <row r="26" spans="1:2" ht="18.75" customHeight="1">
      <c r="A26" s="10"/>
      <c r="B26" s="3"/>
    </row>
    <row r="27" spans="1:2" ht="18.75" customHeight="1">
      <c r="A27" s="10"/>
      <c r="B27" s="3"/>
    </row>
    <row r="28" spans="1:2" ht="18.75" customHeight="1">
      <c r="A28" s="10"/>
      <c r="B28" s="3"/>
    </row>
    <row r="29" spans="1:2" ht="18.75" customHeight="1">
      <c r="A29" s="10"/>
      <c r="B29" s="3"/>
    </row>
    <row r="30" spans="1:2" ht="18.75" customHeight="1">
      <c r="A30" s="10"/>
      <c r="B30" s="3"/>
    </row>
    <row r="31" spans="1:2" ht="18.75" customHeight="1">
      <c r="A31" s="10"/>
      <c r="B31" s="3"/>
    </row>
  </sheetData>
  <sheetProtection/>
  <printOptions gridLines="1" horizontalCentered="1"/>
  <pageMargins left="0.25" right="0.25" top="0.75" bottom="0.25" header="0.3" footer="0.3"/>
  <pageSetup fitToHeight="1" fitToWidth="1" horizontalDpi="600" verticalDpi="600" orientation="landscape" scale="88" r:id="rId1"/>
  <headerFooter alignWithMargins="0">
    <oddHeader>&amp;C&amp;"Gill Sans MT,Regular"&amp;20OCM BOCES Network Team Revised Allocations (use for Scope of Work (paperwork)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dchesebro</dc:creator>
  <cp:keywords/>
  <dc:description/>
  <cp:lastModifiedBy>Craig Family</cp:lastModifiedBy>
  <cp:lastPrinted>2010-10-31T13:10:07Z</cp:lastPrinted>
  <dcterms:created xsi:type="dcterms:W3CDTF">2010-09-29T13:01:12Z</dcterms:created>
  <dcterms:modified xsi:type="dcterms:W3CDTF">2010-10-31T13:10:46Z</dcterms:modified>
  <cp:category/>
  <cp:version/>
  <cp:contentType/>
  <cp:contentStatus/>
</cp:coreProperties>
</file>